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20"/>
  </bookViews>
  <sheets>
    <sheet name="　　毎日集計表(PC用入力ページ)　　" sheetId="1" r:id="rId1"/>
  </sheets>
  <definedNames>
    <definedName name="_xlnm.Print_Area" localSheetId="0">'　　毎日集計表(PC用入力ページ)　　'!$A$1:$P$45</definedName>
  </definedNames>
  <calcPr calcId="144525"/>
</workbook>
</file>

<file path=xl/sharedStrings.xml><?xml version="1.0" encoding="utf-8"?>
<sst xmlns="http://schemas.openxmlformats.org/spreadsheetml/2006/main" count="150" uniqueCount="51">
  <si>
    <r>
      <rPr>
        <b/>
        <sz val="18"/>
        <color theme="1"/>
        <rFont val="Meiryo UI"/>
        <charset val="128"/>
      </rPr>
      <t xml:space="preserve">松寿会・藤沢地区
歩こうイベント2025
集計表
</t>
    </r>
    <r>
      <rPr>
        <b/>
        <sz val="16"/>
        <color theme="1"/>
        <rFont val="Meiryo UI"/>
        <charset val="128"/>
      </rPr>
      <t>　(PC Excel シート用)</t>
    </r>
  </si>
  <si>
    <t>氏名</t>
  </si>
  <si>
    <r>
      <rPr>
        <sz val="11"/>
        <color theme="1"/>
        <rFont val="Meiryo UI"/>
        <charset val="128"/>
      </rPr>
      <t>2025年
12月末時点
の</t>
    </r>
    <r>
      <rPr>
        <sz val="16"/>
        <color theme="1"/>
        <rFont val="Meiryo UI"/>
        <charset val="128"/>
      </rPr>
      <t>年齢</t>
    </r>
  </si>
  <si>
    <t>才</t>
  </si>
  <si>
    <t>歩数
合計</t>
  </si>
  <si>
    <t>歩</t>
  </si>
  <si>
    <t>ポイント
合計</t>
  </si>
  <si>
    <t>ポイント</t>
  </si>
  <si>
    <t>健康ウォーキングの
目標ポイント/3か月間</t>
  </si>
  <si>
    <r>
      <rPr>
        <b/>
        <sz val="18"/>
        <color theme="1"/>
        <rFont val="Meiryo UI"/>
        <charset val="128"/>
      </rPr>
      <t>70</t>
    </r>
    <r>
      <rPr>
        <sz val="14"/>
        <color theme="1"/>
        <rFont val="Meiryo UI"/>
        <charset val="128"/>
      </rPr>
      <t xml:space="preserve">
ポイント</t>
    </r>
  </si>
  <si>
    <t>現時点の到達点</t>
  </si>
  <si>
    <t>あなたのウォーキングポイント基準
(年齢別の一日の歩行数評価)</t>
  </si>
  <si>
    <r>
      <rPr>
        <b/>
        <sz val="14"/>
        <color theme="1"/>
        <rFont val="Meiryo UI"/>
        <charset val="128"/>
      </rPr>
      <t>2</t>
    </r>
    <r>
      <rPr>
        <sz val="11"/>
        <color theme="1"/>
        <rFont val="Meiryo UI"/>
        <charset val="128"/>
      </rPr>
      <t xml:space="preserve">
ポイント</t>
    </r>
  </si>
  <si>
    <t>歩/日
以上</t>
  </si>
  <si>
    <r>
      <rPr>
        <b/>
        <sz val="14"/>
        <color theme="1"/>
        <rFont val="Meiryo UI"/>
        <charset val="128"/>
      </rPr>
      <t>1</t>
    </r>
    <r>
      <rPr>
        <sz val="11"/>
        <color theme="1"/>
        <rFont val="Meiryo UI"/>
        <charset val="128"/>
      </rPr>
      <t xml:space="preserve">
ポイント</t>
    </r>
  </si>
  <si>
    <t>10月
合計</t>
  </si>
  <si>
    <t>11月
合計</t>
  </si>
  <si>
    <t>12月
合計</t>
  </si>
  <si>
    <t>曜日</t>
  </si>
  <si>
    <t>歩数</t>
  </si>
  <si>
    <t>水</t>
  </si>
  <si>
    <t>土</t>
  </si>
  <si>
    <t>月</t>
  </si>
  <si>
    <t>健康ウォーキングの目標ポイント/3か月間</t>
  </si>
  <si>
    <t>木</t>
  </si>
  <si>
    <t>日</t>
  </si>
  <si>
    <t>火</t>
  </si>
  <si>
    <t>体調が良ければ少しピッチを上げてみましょう</t>
  </si>
  <si>
    <t>金</t>
  </si>
  <si>
    <t>目標の達成までもう少し　焦らずマイペースで</t>
  </si>
  <si>
    <t>貴方はウォーキング目標達成です</t>
  </si>
  <si>
    <t>ウォーキングポイント基準</t>
  </si>
  <si>
    <t>貴方はウォーキング「達者」です</t>
  </si>
  <si>
    <t>年齢</t>
  </si>
  <si>
    <r>
      <rPr>
        <sz val="14"/>
        <color theme="1"/>
        <rFont val="Meiryo UI"/>
        <charset val="128"/>
      </rPr>
      <t>65才</t>
    </r>
    <r>
      <rPr>
        <sz val="11"/>
        <color theme="1"/>
        <rFont val="Meiryo UI"/>
        <charset val="128"/>
      </rPr>
      <t xml:space="preserve">
未満</t>
    </r>
  </si>
  <si>
    <r>
      <rPr>
        <sz val="14"/>
        <color theme="1"/>
        <rFont val="Meiryo UI"/>
        <charset val="128"/>
      </rPr>
      <t>65才</t>
    </r>
    <r>
      <rPr>
        <sz val="11"/>
        <color theme="1"/>
        <rFont val="Meiryo UI"/>
        <charset val="128"/>
      </rPr>
      <t xml:space="preserve">
以上</t>
    </r>
  </si>
  <si>
    <r>
      <rPr>
        <sz val="14"/>
        <color theme="1"/>
        <rFont val="Meiryo UI"/>
        <charset val="128"/>
      </rPr>
      <t>70才</t>
    </r>
    <r>
      <rPr>
        <sz val="11"/>
        <color theme="1"/>
        <rFont val="Meiryo UI"/>
        <charset val="128"/>
      </rPr>
      <t xml:space="preserve">
以上</t>
    </r>
  </si>
  <si>
    <r>
      <rPr>
        <sz val="14"/>
        <color theme="1"/>
        <rFont val="Meiryo UI"/>
        <charset val="128"/>
      </rPr>
      <t>75</t>
    </r>
    <r>
      <rPr>
        <sz val="11"/>
        <color theme="1"/>
        <rFont val="Meiryo UI"/>
        <charset val="128"/>
      </rPr>
      <t>才
以上</t>
    </r>
  </si>
  <si>
    <r>
      <rPr>
        <sz val="14"/>
        <color theme="1"/>
        <rFont val="Meiryo UI"/>
        <charset val="128"/>
      </rPr>
      <t>80</t>
    </r>
    <r>
      <rPr>
        <sz val="11"/>
        <color theme="1"/>
        <rFont val="Meiryo UI"/>
        <charset val="128"/>
      </rPr>
      <t>才
以上</t>
    </r>
  </si>
  <si>
    <t>貴方はウォーキング「玄人」です</t>
  </si>
  <si>
    <t>歩行数/日</t>
  </si>
  <si>
    <t>貴方はウォーキング「名人」です</t>
  </si>
  <si>
    <r>
      <rPr>
        <sz val="14"/>
        <color theme="1"/>
        <rFont val="Meiryo UI"/>
        <charset val="128"/>
      </rPr>
      <t>7000</t>
    </r>
    <r>
      <rPr>
        <sz val="11"/>
        <color theme="1"/>
        <rFont val="Meiryo UI"/>
        <charset val="128"/>
      </rPr>
      <t>歩以上</t>
    </r>
  </si>
  <si>
    <r>
      <rPr>
        <sz val="14"/>
        <color theme="1"/>
        <rFont val="Meiryo UI"/>
        <charset val="128"/>
      </rPr>
      <t>6000</t>
    </r>
    <r>
      <rPr>
        <sz val="11"/>
        <color theme="1"/>
        <rFont val="Meiryo UI"/>
        <charset val="128"/>
      </rPr>
      <t>歩以上</t>
    </r>
  </si>
  <si>
    <r>
      <rPr>
        <sz val="14"/>
        <color theme="1"/>
        <rFont val="Meiryo UI"/>
        <charset val="128"/>
      </rPr>
      <t>5000</t>
    </r>
    <r>
      <rPr>
        <sz val="11"/>
        <color theme="1"/>
        <rFont val="Meiryo UI"/>
        <charset val="128"/>
      </rPr>
      <t>歩以上</t>
    </r>
  </si>
  <si>
    <r>
      <rPr>
        <sz val="14"/>
        <color theme="1"/>
        <rFont val="Meiryo UI"/>
        <charset val="128"/>
      </rPr>
      <t>4000</t>
    </r>
    <r>
      <rPr>
        <sz val="11"/>
        <color theme="1"/>
        <rFont val="Meiryo UI"/>
        <charset val="128"/>
      </rPr>
      <t>歩以上</t>
    </r>
  </si>
  <si>
    <r>
      <rPr>
        <sz val="14"/>
        <color theme="1"/>
        <rFont val="Meiryo UI"/>
        <charset val="128"/>
      </rPr>
      <t>3000</t>
    </r>
    <r>
      <rPr>
        <sz val="11"/>
        <color theme="1"/>
        <rFont val="Meiryo UI"/>
        <charset val="128"/>
      </rPr>
      <t>歩以上</t>
    </r>
  </si>
  <si>
    <r>
      <rPr>
        <sz val="14"/>
        <color theme="1"/>
        <rFont val="Meiryo UI"/>
        <charset val="128"/>
      </rPr>
      <t>2000</t>
    </r>
    <r>
      <rPr>
        <sz val="11"/>
        <color theme="1"/>
        <rFont val="Meiryo UI"/>
        <charset val="128"/>
      </rPr>
      <t>歩以上</t>
    </r>
  </si>
  <si>
    <t>1000歩以上</t>
  </si>
  <si>
    <t>2025年12月末時点の年齢に対応して一日当たりの歩行数で
「ウォーキングポイント」(2点又は1点、0点)を付与します</t>
  </si>
  <si>
    <r>
      <rPr>
        <sz val="14"/>
        <rFont val="Meiryo UI"/>
        <charset val="128"/>
      </rPr>
      <t>このシートは「氏名」「年齢」欄と、日々入力する「歩数」欄以外は、
入力や変更出来ないように『シート保護』されています。
シート保護を解除するためのパスワードは「</t>
    </r>
    <r>
      <rPr>
        <sz val="14"/>
        <color rgb="FFFF0000"/>
        <rFont val="Meiryo UI"/>
        <charset val="128"/>
      </rPr>
      <t>2025</t>
    </r>
    <r>
      <rPr>
        <sz val="14"/>
        <rFont val="Meiryo UI"/>
        <charset val="128"/>
      </rPr>
      <t>」です。</t>
    </r>
  </si>
</sst>
</file>

<file path=xl/styles.xml><?xml version="1.0" encoding="utf-8"?>
<styleSheet xmlns="http://schemas.openxmlformats.org/spreadsheetml/2006/main">
  <numFmts count="3"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43">
    <font>
      <sz val="11"/>
      <color theme="1"/>
      <name val="ＭＳ Ｐゴシック"/>
      <charset val="128"/>
      <scheme val="minor"/>
    </font>
    <font>
      <sz val="11"/>
      <color theme="1"/>
      <name val="Meiryo UI"/>
      <charset val="128"/>
    </font>
    <font>
      <b/>
      <sz val="18"/>
      <color theme="1"/>
      <name val="Meiryo UI"/>
      <charset val="128"/>
    </font>
    <font>
      <b/>
      <sz val="14"/>
      <color theme="1"/>
      <name val="Meiryo UI"/>
      <charset val="128"/>
    </font>
    <font>
      <sz val="16"/>
      <color theme="1"/>
      <name val="Meiryo UI"/>
      <charset val="128"/>
    </font>
    <font>
      <sz val="14"/>
      <name val="Meiryo UI"/>
      <charset val="128"/>
    </font>
    <font>
      <u/>
      <sz val="11"/>
      <color theme="10"/>
      <name val="Meiryo UI"/>
      <charset val="128"/>
    </font>
    <font>
      <sz val="14"/>
      <color theme="1"/>
      <name val="Meiryo UI"/>
      <charset val="128"/>
    </font>
    <font>
      <b/>
      <sz val="16"/>
      <color theme="1"/>
      <name val="Meiryo UI"/>
      <charset val="128"/>
    </font>
    <font>
      <sz val="12"/>
      <color theme="1"/>
      <name val="Meiryo UI"/>
      <charset val="128"/>
    </font>
    <font>
      <b/>
      <sz val="11"/>
      <color rgb="FFFF0000"/>
      <name val="Meiryo UI"/>
      <charset val="128"/>
    </font>
    <font>
      <b/>
      <sz val="11"/>
      <color theme="1"/>
      <name val="Meiryo UI"/>
      <charset val="128"/>
    </font>
    <font>
      <b/>
      <sz val="11"/>
      <color rgb="FF0070C0"/>
      <name val="Meiryo UI"/>
      <charset val="128"/>
    </font>
    <font>
      <b/>
      <sz val="11"/>
      <name val="Meiryo UI"/>
      <charset val="128"/>
    </font>
    <font>
      <b/>
      <sz val="20"/>
      <color theme="1"/>
      <name val="Meiryo UI"/>
      <charset val="128"/>
    </font>
    <font>
      <sz val="18"/>
      <color theme="1"/>
      <name val="Meiryo UI"/>
      <charset val="128"/>
    </font>
    <font>
      <b/>
      <sz val="15"/>
      <color theme="3" tint="0.4"/>
      <name val="Meiryo UI"/>
      <charset val="128"/>
    </font>
    <font>
      <b/>
      <sz val="16"/>
      <color theme="3" tint="0.4"/>
      <name val="Meiryo UI"/>
      <charset val="128"/>
    </font>
    <font>
      <sz val="18"/>
      <name val="Meiryo UI"/>
      <charset val="128"/>
    </font>
    <font>
      <b/>
      <sz val="18"/>
      <color theme="3" tint="0.4"/>
      <name val="Meiryo UI"/>
      <charset val="128"/>
    </font>
    <font>
      <b/>
      <sz val="13"/>
      <color theme="3" tint="0.4"/>
      <name val="Meiryo UI"/>
      <charset val="128"/>
    </font>
    <font>
      <b/>
      <sz val="14"/>
      <color rgb="FF0070C0"/>
      <name val="Meiryo UI"/>
      <charset val="128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u/>
      <sz val="11"/>
      <color theme="10"/>
      <name val="ＭＳ Ｐゴシック"/>
      <charset val="128"/>
      <scheme val="minor"/>
    </font>
    <font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4"/>
      <color rgb="FFFF0000"/>
      <name val="Meiryo UI"/>
      <charset val="12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30" fillId="20" borderId="48" applyNumberFormat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3" borderId="47" applyNumberFormat="0" applyFont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5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26" borderId="49" applyNumberFormat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4" fillId="26" borderId="48" applyNumberFormat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39" borderId="53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6" fillId="0" borderId="0" xfId="10" applyFo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8" fontId="8" fillId="5" borderId="14" xfId="1" applyFont="1" applyFill="1" applyBorder="1" applyAlignment="1">
      <alignment horizontal="right" vertical="center"/>
    </xf>
    <xf numFmtId="38" fontId="8" fillId="5" borderId="15" xfId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177" fontId="7" fillId="0" borderId="21" xfId="3" applyFont="1" applyFill="1" applyBorder="1" applyAlignment="1" applyProtection="1">
      <alignment horizontal="right" vertical="center"/>
      <protection locked="0"/>
    </xf>
    <xf numFmtId="177" fontId="7" fillId="5" borderId="22" xfId="3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177" fontId="7" fillId="0" borderId="29" xfId="3" applyFont="1" applyFill="1" applyBorder="1" applyAlignment="1" applyProtection="1">
      <alignment horizontal="right" vertical="center"/>
      <protection locked="0"/>
    </xf>
    <xf numFmtId="177" fontId="7" fillId="5" borderId="30" xfId="3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Font="1" applyFill="1" applyBorder="1">
      <alignment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/>
    </xf>
    <xf numFmtId="0" fontId="15" fillId="2" borderId="0" xfId="0" applyFont="1" applyFill="1" applyBorder="1" applyAlignment="1">
      <alignment vertical="center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/>
    </xf>
    <xf numFmtId="177" fontId="16" fillId="5" borderId="9" xfId="3" applyFont="1" applyFill="1" applyBorder="1" applyAlignment="1">
      <alignment horizontal="right" vertical="center"/>
    </xf>
    <xf numFmtId="177" fontId="17" fillId="5" borderId="11" xfId="3" applyFont="1" applyFill="1" applyBorder="1" applyAlignment="1">
      <alignment horizontal="center" vertical="center"/>
    </xf>
    <xf numFmtId="177" fontId="18" fillId="5" borderId="10" xfId="3" applyFont="1" applyFill="1" applyBorder="1" applyAlignment="1">
      <alignment vertical="center"/>
    </xf>
    <xf numFmtId="177" fontId="19" fillId="5" borderId="6" xfId="3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8" fillId="5" borderId="3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vertical="center" wrapText="1"/>
    </xf>
    <xf numFmtId="177" fontId="7" fillId="5" borderId="33" xfId="3" applyFont="1" applyFill="1" applyBorder="1" applyAlignment="1">
      <alignment horizontal="center" vertical="center"/>
    </xf>
    <xf numFmtId="177" fontId="7" fillId="0" borderId="2" xfId="3" applyFont="1" applyFill="1" applyBorder="1" applyAlignment="1" applyProtection="1">
      <alignment horizontal="right" vertical="center"/>
    </xf>
    <xf numFmtId="177" fontId="7" fillId="0" borderId="2" xfId="3" applyFont="1" applyFill="1" applyBorder="1" applyAlignment="1" applyProtection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Border="1">
      <alignment vertical="center"/>
    </xf>
    <xf numFmtId="0" fontId="1" fillId="2" borderId="0" xfId="0" applyFont="1" applyFill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15" fillId="0" borderId="9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right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left" vertical="center"/>
    </xf>
    <xf numFmtId="0" fontId="7" fillId="0" borderId="38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4" fillId="6" borderId="27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/>
    </xf>
    <xf numFmtId="0" fontId="4" fillId="6" borderId="3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39" xfId="0" applyFont="1" applyFill="1" applyBorder="1" applyAlignment="1" applyProtection="1">
      <alignment horizontal="center" vertical="center"/>
    </xf>
    <xf numFmtId="0" fontId="4" fillId="7" borderId="40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2" borderId="39" xfId="0" applyFont="1" applyFill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2" borderId="42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</xf>
    <xf numFmtId="0" fontId="7" fillId="0" borderId="8" xfId="0" applyFont="1" applyBorder="1" applyAlignment="1" applyProtection="1">
      <alignment horizontal="left" vertical="top" wrapText="1"/>
    </xf>
    <xf numFmtId="0" fontId="5" fillId="8" borderId="0" xfId="0" applyFont="1" applyFill="1" applyAlignment="1" applyProtection="1">
      <alignment horizontal="center" vertical="center" wrapText="1"/>
    </xf>
    <xf numFmtId="0" fontId="1" fillId="0" borderId="0" xfId="0" applyFont="1" applyAlignment="1">
      <alignment horizontal="centerContinuous" vertical="distributed"/>
    </xf>
    <xf numFmtId="0" fontId="7" fillId="0" borderId="0" xfId="0" applyFont="1">
      <alignment vertical="center"/>
    </xf>
    <xf numFmtId="0" fontId="1" fillId="0" borderId="0" xfId="0" applyFont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/>
    </xf>
    <xf numFmtId="0" fontId="4" fillId="6" borderId="43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6" borderId="44" xfId="0" applyFont="1" applyFill="1" applyBorder="1" applyAlignment="1" applyProtection="1">
      <alignment horizontal="center" vertical="center"/>
    </xf>
    <xf numFmtId="0" fontId="4" fillId="7" borderId="33" xfId="0" applyFont="1" applyFill="1" applyBorder="1" applyAlignment="1" applyProtection="1">
      <alignment horizontal="center" vertical="center"/>
    </xf>
    <xf numFmtId="0" fontId="4" fillId="7" borderId="45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top" wrapText="1"/>
    </xf>
    <xf numFmtId="0" fontId="7" fillId="0" borderId="7" xfId="0" applyFont="1" applyBorder="1" applyAlignment="1" applyProtection="1">
      <alignment horizontal="left" vertical="top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53340</xdr:colOff>
      <xdr:row>1</xdr:row>
      <xdr:rowOff>106045</xdr:rowOff>
    </xdr:from>
    <xdr:to>
      <xdr:col>23</xdr:col>
      <xdr:colOff>548005</xdr:colOff>
      <xdr:row>3</xdr:row>
      <xdr:rowOff>208280</xdr:rowOff>
    </xdr:to>
    <xdr:grpSp>
      <xdr:nvGrpSpPr>
        <xdr:cNvPr id="6" name="グループ化 5"/>
        <xdr:cNvGrpSpPr/>
      </xdr:nvGrpSpPr>
      <xdr:grpSpPr>
        <a:xfrm>
          <a:off x="9459595" y="220345"/>
          <a:ext cx="4609465" cy="838835"/>
          <a:chOff x="14825" y="323"/>
          <a:chExt cx="7271" cy="1078"/>
        </a:xfrm>
      </xdr:grpSpPr>
      <xdr:sp>
        <xdr:nvSpPr>
          <xdr:cNvPr id="2" name="四角形吹き出し 1"/>
          <xdr:cNvSpPr/>
        </xdr:nvSpPr>
        <xdr:spPr>
          <a:xfrm>
            <a:off x="14825" y="323"/>
            <a:ext cx="6951" cy="1078"/>
          </a:xfrm>
          <a:prstGeom prst="wedgeRectCallout">
            <a:avLst>
              <a:gd name="adj1" fmla="val -63379"/>
              <a:gd name="adj2" fmla="val -20129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endParaRPr lang="ja-JP" altLang="en-US" sz="1100"/>
          </a:p>
        </xdr:txBody>
      </xdr:sp>
      <xdr:sp>
        <xdr:nvSpPr>
          <xdr:cNvPr id="3" name="テキストボックス 2"/>
          <xdr:cNvSpPr txBox="1"/>
        </xdr:nvSpPr>
        <xdr:spPr>
          <a:xfrm>
            <a:off x="15016" y="419"/>
            <a:ext cx="7080" cy="95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p>
            <a:pPr algn="l"/>
            <a:r>
              <a:rPr lang="ja-JP" altLang="en-US" sz="1600">
                <a:solidFill>
                  <a:srgbClr val="FF0000"/>
                </a:solidFill>
                <a:latin typeface="Meiryo UI" panose="020B0604030504040204" charset="-128"/>
                <a:ea typeface="Meiryo UI" panose="020B0604030504040204" charset="-128"/>
              </a:rPr>
              <a:t>あなたのお名前と</a:t>
            </a:r>
            <a:endParaRPr lang="ja-JP" altLang="en-US" sz="16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</a:endParaRPr>
          </a:p>
          <a:p>
            <a:pPr algn="l"/>
            <a:r>
              <a:rPr lang="en-US" altLang="ja-JP" sz="1600">
                <a:solidFill>
                  <a:srgbClr val="FF0000"/>
                </a:solidFill>
                <a:latin typeface="Meiryo UI" panose="020B0604030504040204" charset="-128"/>
                <a:ea typeface="Meiryo UI" panose="020B0604030504040204" charset="-128"/>
              </a:rPr>
              <a:t>2025</a:t>
            </a:r>
            <a:r>
              <a:rPr lang="ja-JP" altLang="en-US" sz="1600">
                <a:solidFill>
                  <a:srgbClr val="FF0000"/>
                </a:solidFill>
                <a:latin typeface="Meiryo UI" panose="020B0604030504040204" charset="-128"/>
                <a:ea typeface="Meiryo UI" panose="020B0604030504040204" charset="-128"/>
              </a:rPr>
              <a:t>年</a:t>
            </a:r>
            <a:r>
              <a:rPr lang="en-US" altLang="ja-JP" sz="1600">
                <a:solidFill>
                  <a:srgbClr val="FF0000"/>
                </a:solidFill>
                <a:latin typeface="Meiryo UI" panose="020B0604030504040204" charset="-128"/>
                <a:ea typeface="Meiryo UI" panose="020B0604030504040204" charset="-128"/>
              </a:rPr>
              <a:t>12</a:t>
            </a:r>
            <a:r>
              <a:rPr lang="ja-JP" altLang="en-US" sz="1600">
                <a:solidFill>
                  <a:srgbClr val="FF0000"/>
                </a:solidFill>
                <a:latin typeface="Meiryo UI" panose="020B0604030504040204" charset="-128"/>
                <a:ea typeface="Meiryo UI" panose="020B0604030504040204" charset="-128"/>
              </a:rPr>
              <a:t>月末時点の年齢　を入力してください</a:t>
            </a:r>
            <a:endParaRPr lang="ja-JP" altLang="en-US" sz="16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</a:endParaRPr>
          </a:p>
        </xdr:txBody>
      </xdr:sp>
    </xdr:grpSp>
    <xdr:clientData/>
  </xdr:twoCellAnchor>
  <xdr:twoCellAnchor>
    <xdr:from>
      <xdr:col>17</xdr:col>
      <xdr:colOff>46990</xdr:colOff>
      <xdr:row>3</xdr:row>
      <xdr:rowOff>314325</xdr:rowOff>
    </xdr:from>
    <xdr:to>
      <xdr:col>23</xdr:col>
      <xdr:colOff>574040</xdr:colOff>
      <xdr:row>5</xdr:row>
      <xdr:rowOff>307340</xdr:rowOff>
    </xdr:to>
    <xdr:grpSp>
      <xdr:nvGrpSpPr>
        <xdr:cNvPr id="18" name="グループ化 17"/>
        <xdr:cNvGrpSpPr/>
      </xdr:nvGrpSpPr>
      <xdr:grpSpPr>
        <a:xfrm>
          <a:off x="9453245" y="1165225"/>
          <a:ext cx="4641850" cy="793115"/>
          <a:chOff x="14872" y="1793"/>
          <a:chExt cx="7355" cy="1226"/>
        </a:xfrm>
      </xdr:grpSpPr>
      <xdr:sp>
        <xdr:nvSpPr>
          <xdr:cNvPr id="4" name="四角形吹き出し 3"/>
          <xdr:cNvSpPr/>
        </xdr:nvSpPr>
        <xdr:spPr>
          <a:xfrm>
            <a:off x="14872" y="1793"/>
            <a:ext cx="6984" cy="1227"/>
          </a:xfrm>
          <a:prstGeom prst="wedgeRectCallout">
            <a:avLst>
              <a:gd name="adj1" fmla="val -63379"/>
              <a:gd name="adj2" fmla="val -20129"/>
            </a:avLst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ja-JP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ja-JP" altLang="en-US" sz="1100"/>
          </a:p>
        </xdr:txBody>
      </xdr:sp>
      <xdr:sp>
        <xdr:nvSpPr>
          <xdr:cNvPr id="5" name="テキストボックス 4"/>
          <xdr:cNvSpPr txBox="1"/>
        </xdr:nvSpPr>
        <xdr:spPr>
          <a:xfrm>
            <a:off x="15119" y="1939"/>
            <a:ext cx="7109" cy="107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>
            <a:defPPr>
              <a:defRPr lang="ja-JP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ja-JP" altLang="en-US" sz="1600">
                <a:latin typeface="Meiryo UI" panose="020B0604030504040204" charset="-128"/>
                <a:ea typeface="Meiryo UI" panose="020B0604030504040204" charset="-128"/>
              </a:rPr>
              <a:t>『歩数合計』と『ポイント合計』欄 　　　　は</a:t>
            </a:r>
            <a:endParaRPr lang="ja-JP" altLang="en-US" sz="1600">
              <a:latin typeface="Meiryo UI" panose="020B0604030504040204" charset="-128"/>
              <a:ea typeface="Meiryo UI" panose="020B0604030504040204" charset="-128"/>
            </a:endParaRPr>
          </a:p>
          <a:p>
            <a:pPr algn="l"/>
            <a:r>
              <a:rPr lang="ja-JP" altLang="en-US" sz="1600">
                <a:latin typeface="Meiryo UI" panose="020B0604030504040204" charset="-128"/>
                <a:ea typeface="Meiryo UI" panose="020B0604030504040204" charset="-128"/>
              </a:rPr>
              <a:t>自動で入力されます</a:t>
            </a:r>
            <a:endParaRPr lang="ja-JP" altLang="en-US" sz="1600">
              <a:latin typeface="Meiryo UI" panose="020B0604030504040204" charset="-128"/>
              <a:ea typeface="Meiryo UI" panose="020B0604030504040204" charset="-128"/>
            </a:endParaRPr>
          </a:p>
        </xdr:txBody>
      </xdr:sp>
      <xdr:sp>
        <xdr:nvSpPr>
          <xdr:cNvPr id="13" name="四角形 12"/>
          <xdr:cNvSpPr/>
        </xdr:nvSpPr>
        <xdr:spPr>
          <a:xfrm>
            <a:off x="19406" y="1969"/>
            <a:ext cx="732" cy="393"/>
          </a:xfrm>
          <a:prstGeom prst="rect">
            <a:avLst/>
          </a:prstGeom>
          <a:noFill/>
          <a:ln>
            <a:solidFill>
              <a:schemeClr val="tx2">
                <a:lumMod val="75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endParaRPr lang="ja-JP" altLang="en-US" sz="1100"/>
          </a:p>
        </xdr:txBody>
      </xdr:sp>
    </xdr:grpSp>
    <xdr:clientData/>
  </xdr:twoCellAnchor>
  <xdr:twoCellAnchor>
    <xdr:from>
      <xdr:col>17</xdr:col>
      <xdr:colOff>34925</xdr:colOff>
      <xdr:row>5</xdr:row>
      <xdr:rowOff>556260</xdr:rowOff>
    </xdr:from>
    <xdr:to>
      <xdr:col>23</xdr:col>
      <xdr:colOff>455930</xdr:colOff>
      <xdr:row>9</xdr:row>
      <xdr:rowOff>134620</xdr:rowOff>
    </xdr:to>
    <xdr:grpSp>
      <xdr:nvGrpSpPr>
        <xdr:cNvPr id="17" name="グループ化 16"/>
        <xdr:cNvGrpSpPr/>
      </xdr:nvGrpSpPr>
      <xdr:grpSpPr>
        <a:xfrm>
          <a:off x="9441180" y="2207260"/>
          <a:ext cx="4535805" cy="949960"/>
          <a:chOff x="14853" y="3411"/>
          <a:chExt cx="7188" cy="1474"/>
        </a:xfrm>
      </xdr:grpSpPr>
      <xdr:grpSp>
        <xdr:nvGrpSpPr>
          <xdr:cNvPr id="7" name="グループ化 6"/>
          <xdr:cNvGrpSpPr/>
        </xdr:nvGrpSpPr>
        <xdr:grpSpPr>
          <a:xfrm>
            <a:off x="14853" y="3411"/>
            <a:ext cx="7189" cy="1474"/>
            <a:chOff x="14825" y="323"/>
            <a:chExt cx="7157" cy="1078"/>
          </a:xfrm>
        </xdr:grpSpPr>
        <xdr:sp>
          <xdr:nvSpPr>
            <xdr:cNvPr id="8" name="四角形吹き出し 7"/>
            <xdr:cNvSpPr/>
          </xdr:nvSpPr>
          <xdr:spPr>
            <a:xfrm>
              <a:off x="14825" y="323"/>
              <a:ext cx="6951" cy="1078"/>
            </a:xfrm>
            <a:prstGeom prst="wedgeRectCallout">
              <a:avLst>
                <a:gd name="adj1" fmla="val -63379"/>
                <a:gd name="adj2" fmla="val -20129"/>
              </a:avLst>
            </a:prstGeom>
            <a:solidFill>
              <a:schemeClr val="accent3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ja-JP" altLang="en-US" sz="1100"/>
            </a:p>
          </xdr:txBody>
        </xdr:sp>
        <xdr:sp>
          <xdr:nvSpPr>
            <xdr:cNvPr id="9" name="テキストボックス 8"/>
            <xdr:cNvSpPr txBox="1"/>
          </xdr:nvSpPr>
          <xdr:spPr>
            <a:xfrm>
              <a:off x="14902" y="342"/>
              <a:ext cx="7080" cy="1055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rtlCol="0" anchor="t"/>
            <a:lstStyle>
              <a:defPPr>
                <a:defRPr lang="ja-JP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ja-JP" altLang="en-US" sz="1600">
                  <a:latin typeface="Meiryo UI" panose="020B0604030504040204" charset="-128"/>
                  <a:ea typeface="Meiryo UI" panose="020B0604030504040204" charset="-128"/>
                </a:rPr>
                <a:t>あなたのウォーキングポイント基準の欄　　　　　は、</a:t>
              </a:r>
              <a:endParaRPr lang="ja-JP" altLang="en-US" sz="1600">
                <a:latin typeface="Meiryo UI" panose="020B0604030504040204" charset="-128"/>
                <a:ea typeface="Meiryo UI" panose="020B0604030504040204" charset="-128"/>
              </a:endParaRPr>
            </a:p>
            <a:p>
              <a:pPr algn="l"/>
              <a:r>
                <a:rPr lang="ja-JP" altLang="en-US" sz="1600">
                  <a:latin typeface="Meiryo UI" panose="020B0604030504040204" charset="-128"/>
                  <a:ea typeface="Meiryo UI" panose="020B0604030504040204" charset="-128"/>
                </a:rPr>
                <a:t>入力した年齢に応じた『歩</a:t>
              </a:r>
              <a:r>
                <a:rPr lang="en-US" altLang="ja-JP" sz="1600">
                  <a:latin typeface="Meiryo UI" panose="020B0604030504040204" charset="-128"/>
                  <a:ea typeface="Meiryo UI" panose="020B0604030504040204" charset="-128"/>
                </a:rPr>
                <a:t>/</a:t>
              </a:r>
              <a:r>
                <a:rPr lang="ja-JP" altLang="en-US" sz="1600">
                  <a:latin typeface="Meiryo UI" panose="020B0604030504040204" charset="-128"/>
                  <a:ea typeface="Meiryo UI" panose="020B0604030504040204" charset="-128"/>
                </a:rPr>
                <a:t>日』値が自動で入力</a:t>
              </a:r>
              <a:endParaRPr lang="ja-JP" altLang="en-US" sz="1600">
                <a:latin typeface="Meiryo UI" panose="020B0604030504040204" charset="-128"/>
                <a:ea typeface="Meiryo UI" panose="020B0604030504040204" charset="-128"/>
              </a:endParaRPr>
            </a:p>
            <a:p>
              <a:pPr algn="l"/>
              <a:r>
                <a:rPr lang="ja-JP" altLang="en-US" sz="1600">
                  <a:latin typeface="Meiryo UI" panose="020B0604030504040204" charset="-128"/>
                  <a:ea typeface="Meiryo UI" panose="020B0604030504040204" charset="-128"/>
                </a:rPr>
                <a:t>されます。</a:t>
              </a:r>
              <a:endParaRPr lang="ja-JP" altLang="en-US" sz="1600"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</xdr:grpSp>
      <xdr:sp>
        <xdr:nvSpPr>
          <xdr:cNvPr id="14" name="四角形 13"/>
          <xdr:cNvSpPr/>
        </xdr:nvSpPr>
        <xdr:spPr>
          <a:xfrm>
            <a:off x="19906" y="3500"/>
            <a:ext cx="739" cy="385"/>
          </a:xfrm>
          <a:prstGeom prst="rect">
            <a:avLst/>
          </a:prstGeom>
          <a:noFill/>
          <a:ln>
            <a:solidFill>
              <a:schemeClr val="tx2">
                <a:lumMod val="75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ja-JP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ja-JP" altLang="en-US" sz="1100"/>
          </a:p>
        </xdr:txBody>
      </xdr:sp>
    </xdr:grpSp>
    <xdr:clientData/>
  </xdr:twoCellAnchor>
  <xdr:twoCellAnchor>
    <xdr:from>
      <xdr:col>17</xdr:col>
      <xdr:colOff>33655</xdr:colOff>
      <xdr:row>13</xdr:row>
      <xdr:rowOff>86995</xdr:rowOff>
    </xdr:from>
    <xdr:to>
      <xdr:col>23</xdr:col>
      <xdr:colOff>563880</xdr:colOff>
      <xdr:row>16</xdr:row>
      <xdr:rowOff>60960</xdr:rowOff>
    </xdr:to>
    <xdr:grpSp>
      <xdr:nvGrpSpPr>
        <xdr:cNvPr id="16" name="グループ化 15"/>
        <xdr:cNvGrpSpPr/>
      </xdr:nvGrpSpPr>
      <xdr:grpSpPr>
        <a:xfrm>
          <a:off x="9439910" y="4036695"/>
          <a:ext cx="4645025" cy="888365"/>
          <a:chOff x="14851" y="6518"/>
          <a:chExt cx="7360" cy="1101"/>
        </a:xfrm>
      </xdr:grpSpPr>
      <xdr:grpSp>
        <xdr:nvGrpSpPr>
          <xdr:cNvPr id="10" name="グループ化 9"/>
          <xdr:cNvGrpSpPr/>
        </xdr:nvGrpSpPr>
        <xdr:grpSpPr>
          <a:xfrm>
            <a:off x="14851" y="6518"/>
            <a:ext cx="7360" cy="1101"/>
            <a:chOff x="14806" y="284"/>
            <a:chExt cx="7324" cy="1117"/>
          </a:xfrm>
        </xdr:grpSpPr>
        <xdr:sp>
          <xdr:nvSpPr>
            <xdr:cNvPr id="11" name="四角形吹き出し 10"/>
            <xdr:cNvSpPr/>
          </xdr:nvSpPr>
          <xdr:spPr>
            <a:xfrm>
              <a:off x="14806" y="323"/>
              <a:ext cx="6951" cy="1078"/>
            </a:xfrm>
            <a:prstGeom prst="wedgeRectCallout">
              <a:avLst>
                <a:gd name="adj1" fmla="val -65003"/>
                <a:gd name="adj2" fmla="val -8686"/>
              </a:avLst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ja-JP" altLang="en-US" sz="1100"/>
            </a:p>
          </xdr:txBody>
        </xdr:sp>
        <xdr:sp>
          <xdr:nvSpPr>
            <xdr:cNvPr id="12" name="テキストボックス 11"/>
            <xdr:cNvSpPr txBox="1"/>
          </xdr:nvSpPr>
          <xdr:spPr>
            <a:xfrm>
              <a:off x="15050" y="284"/>
              <a:ext cx="7080" cy="1094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rtlCol="0" anchor="t"/>
            <a:lstStyle>
              <a:defPPr>
                <a:defRPr lang="ja-JP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ja-JP" altLang="en-US" sz="1600">
                  <a:solidFill>
                    <a:srgbClr val="FF0000"/>
                  </a:solidFill>
                  <a:latin typeface="Meiryo UI" panose="020B0604030504040204" charset="-128"/>
                  <a:ea typeface="Meiryo UI" panose="020B0604030504040204" charset="-128"/>
                </a:rPr>
                <a:t>日々歩いた歩数を入力ください。</a:t>
              </a:r>
              <a:endParaRPr lang="ja-JP" altLang="en-US" sz="1600">
                <a:solidFill>
                  <a:srgbClr val="FF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  <a:p>
              <a:pPr algn="l"/>
              <a:r>
                <a:rPr lang="ja-JP" altLang="en-US" sz="1600">
                  <a:latin typeface="Meiryo UI" panose="020B0604030504040204" charset="-128"/>
                  <a:ea typeface="Meiryo UI" panose="020B0604030504040204" charset="-128"/>
                </a:rPr>
                <a:t>ポイント欄　　　　　は自動で入力されます</a:t>
              </a:r>
              <a:endParaRPr lang="ja-JP" altLang="en-US" sz="1600"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</xdr:grpSp>
      <xdr:sp>
        <xdr:nvSpPr>
          <xdr:cNvPr id="15" name="四角形 14"/>
          <xdr:cNvSpPr/>
        </xdr:nvSpPr>
        <xdr:spPr>
          <a:xfrm>
            <a:off x="16694" y="6905"/>
            <a:ext cx="740" cy="382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ja-JP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ja-JP" altLang="en-US" sz="1100"/>
              <a:t>　</a:t>
            </a:r>
            <a:endParaRPr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S48"/>
  <sheetViews>
    <sheetView tabSelected="1" zoomScale="110" zoomScaleNormal="110" workbookViewId="0">
      <selection activeCell="D40" sqref="D40"/>
    </sheetView>
  </sheetViews>
  <sheetFormatPr defaultColWidth="9" defaultRowHeight="15.75"/>
  <cols>
    <col min="1" max="1" width="1.48333333333333" style="3" customWidth="1"/>
    <col min="2" max="2" width="5.8" style="4" customWidth="1"/>
    <col min="3" max="3" width="5.35" style="4" customWidth="1"/>
    <col min="4" max="4" width="16.5583333333333" style="4" customWidth="1"/>
    <col min="5" max="5" width="7.65833333333333" style="4" customWidth="1"/>
    <col min="6" max="6" width="1.33333333333333" style="4" customWidth="1"/>
    <col min="7" max="7" width="5.65" style="4" customWidth="1"/>
    <col min="8" max="8" width="5.35" style="4" customWidth="1"/>
    <col min="9" max="9" width="17.025" style="4" customWidth="1"/>
    <col min="10" max="10" width="8.275" style="4" customWidth="1"/>
    <col min="11" max="11" width="1.04166666666667" style="4" customWidth="1"/>
    <col min="12" max="12" width="5.35" style="4" customWidth="1"/>
    <col min="13" max="13" width="5.50833333333333" style="4" customWidth="1"/>
    <col min="14" max="14" width="18.4416666666667" style="4" customWidth="1"/>
    <col min="15" max="15" width="8.125" style="4" customWidth="1"/>
    <col min="16" max="16" width="1.49166666666667" style="4" customWidth="1"/>
    <col min="17" max="26" width="9" style="4"/>
    <col min="27" max="34" width="9" style="4" hidden="1" customWidth="1"/>
    <col min="35" max="16384" width="9" style="4"/>
  </cols>
  <sheetData>
    <row r="1" ht="9" customHeight="1" spans="2:26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4"/>
      <c r="Q1" s="104"/>
      <c r="R1" s="105"/>
      <c r="S1" s="105"/>
      <c r="T1" s="105"/>
      <c r="U1" s="105"/>
      <c r="V1" s="105"/>
      <c r="W1" s="105"/>
      <c r="X1" s="105"/>
      <c r="Y1" s="105"/>
      <c r="Z1" s="105"/>
    </row>
    <row r="2" ht="25" customHeight="1" spans="2:26">
      <c r="B2" s="5" t="s">
        <v>0</v>
      </c>
      <c r="C2" s="6"/>
      <c r="D2" s="6"/>
      <c r="E2" s="6"/>
      <c r="F2" s="7"/>
      <c r="G2" s="8" t="s">
        <v>1</v>
      </c>
      <c r="H2" s="9"/>
      <c r="I2" s="65"/>
      <c r="J2" s="65"/>
      <c r="K2" s="65"/>
      <c r="L2" s="66" t="s">
        <v>2</v>
      </c>
      <c r="M2" s="67"/>
      <c r="N2" s="68"/>
      <c r="O2" s="69" t="s">
        <v>3</v>
      </c>
      <c r="P2" s="70"/>
      <c r="Q2" s="104"/>
      <c r="R2" s="105"/>
      <c r="S2" s="105"/>
      <c r="T2" s="105"/>
      <c r="U2" s="105"/>
      <c r="V2" s="105"/>
      <c r="W2" s="105"/>
      <c r="X2" s="105"/>
      <c r="Y2" s="105"/>
      <c r="Z2" s="105"/>
    </row>
    <row r="3" ht="33" customHeight="1" spans="2:26">
      <c r="B3" s="10"/>
      <c r="C3" s="11"/>
      <c r="D3" s="11"/>
      <c r="E3" s="11"/>
      <c r="F3" s="12"/>
      <c r="G3" s="13"/>
      <c r="H3" s="14"/>
      <c r="I3" s="71"/>
      <c r="J3" s="71"/>
      <c r="K3" s="71"/>
      <c r="L3" s="72"/>
      <c r="M3" s="73"/>
      <c r="N3" s="74"/>
      <c r="O3" s="75"/>
      <c r="P3" s="70"/>
      <c r="Q3" s="104"/>
      <c r="R3" s="105"/>
      <c r="S3" s="105"/>
      <c r="T3" s="105"/>
      <c r="U3" s="105"/>
      <c r="V3" s="105"/>
      <c r="W3" s="105"/>
      <c r="X3" s="105"/>
      <c r="Y3" s="105"/>
      <c r="Z3" s="105"/>
    </row>
    <row r="4" ht="58" customHeight="1" spans="2:26">
      <c r="B4" s="15"/>
      <c r="C4" s="16"/>
      <c r="D4" s="16"/>
      <c r="E4" s="16"/>
      <c r="F4" s="17"/>
      <c r="G4" s="18" t="s">
        <v>4</v>
      </c>
      <c r="H4" s="19"/>
      <c r="I4" s="76">
        <f>D10+I10+N10</f>
        <v>0</v>
      </c>
      <c r="J4" s="77" t="s">
        <v>5</v>
      </c>
      <c r="K4" s="78"/>
      <c r="L4" s="18" t="s">
        <v>6</v>
      </c>
      <c r="M4" s="19"/>
      <c r="N4" s="79">
        <f>E10+J10+O10</f>
        <v>0</v>
      </c>
      <c r="O4" s="80" t="s">
        <v>7</v>
      </c>
      <c r="P4" s="70"/>
      <c r="Q4" s="104"/>
      <c r="R4" s="105"/>
      <c r="S4" s="105"/>
      <c r="T4" s="105"/>
      <c r="U4" s="105"/>
      <c r="V4" s="105"/>
      <c r="W4" s="105"/>
      <c r="X4" s="105"/>
      <c r="Y4" s="105"/>
      <c r="Z4" s="105"/>
    </row>
    <row r="5" ht="5" customHeight="1" spans="4:26">
      <c r="D5" s="20"/>
      <c r="E5" s="20"/>
      <c r="P5" s="3"/>
      <c r="Q5" s="104"/>
      <c r="R5" s="105"/>
      <c r="S5" s="105"/>
      <c r="T5" s="105"/>
      <c r="U5" s="105"/>
      <c r="V5" s="105"/>
      <c r="W5" s="105"/>
      <c r="X5" s="105"/>
      <c r="Y5" s="105"/>
      <c r="Z5" s="105"/>
    </row>
    <row r="6" ht="46" customHeight="1" spans="2:26">
      <c r="B6" s="21" t="s">
        <v>8</v>
      </c>
      <c r="C6" s="22"/>
      <c r="D6" s="22"/>
      <c r="E6" s="23" t="s">
        <v>9</v>
      </c>
      <c r="F6" s="22"/>
      <c r="G6" s="22"/>
      <c r="H6" s="22"/>
      <c r="I6" s="81" t="s">
        <v>10</v>
      </c>
      <c r="J6" s="82"/>
      <c r="K6" s="83"/>
      <c r="L6" s="84" t="str">
        <f>IF($N$4&gt;=184,"パーフェクトあなたは、もう「歩きの仙人」の領域です",IF($N$4&gt;=170,"貴方は「歩きの修験者」に到達しました",IF($N$4&gt;=140,"貴方に「歩きの超人」の称号を授けます",IF($N$4&gt;=120,"貴方に「歩きの名人」の称号を授けます",IF($N$4&gt;=100,"貴方に「歩きの玄人」の称号を授けます",IF($N$4&gt;=70,"貴方はウォーキング目標達成です",IF($N$4&gt;=50,"目標の達成までもう少し　焦らずマイペースで",IF($N$4&gt;=30,"慣れてきたら少しピッチを上げましょう",""))))))))</f>
        <v/>
      </c>
      <c r="M6" s="85"/>
      <c r="N6" s="85"/>
      <c r="O6" s="86"/>
      <c r="P6" s="87"/>
      <c r="Q6" s="104"/>
      <c r="R6" s="105"/>
      <c r="S6" s="105"/>
      <c r="T6" s="105"/>
      <c r="U6" s="105"/>
      <c r="V6" s="105"/>
      <c r="W6" s="105"/>
      <c r="X6" s="105"/>
      <c r="Y6" s="105"/>
      <c r="Z6" s="105"/>
    </row>
    <row r="7" ht="6" customHeight="1" spans="4:26">
      <c r="D7" s="20"/>
      <c r="E7" s="20"/>
      <c r="P7" s="3"/>
      <c r="Q7" s="104"/>
      <c r="R7" s="105"/>
      <c r="S7" s="105"/>
      <c r="T7" s="105"/>
      <c r="U7" s="105"/>
      <c r="V7" s="105"/>
      <c r="W7" s="105"/>
      <c r="X7" s="105"/>
      <c r="Y7" s="105"/>
      <c r="Z7" s="105"/>
    </row>
    <row r="8" ht="41" customHeight="1" spans="2:26">
      <c r="B8" s="21" t="s">
        <v>11</v>
      </c>
      <c r="C8" s="24"/>
      <c r="D8" s="24"/>
      <c r="E8" s="24"/>
      <c r="F8" s="25"/>
      <c r="G8" s="26" t="s">
        <v>12</v>
      </c>
      <c r="H8" s="27"/>
      <c r="I8" s="88">
        <f>IF(N2&lt;70,6000,IF(N2&lt;75,5000,IF(N2&lt;80,4000,3000)))</f>
        <v>6000</v>
      </c>
      <c r="J8" s="89" t="s">
        <v>13</v>
      </c>
      <c r="K8" s="90"/>
      <c r="L8" s="26" t="s">
        <v>14</v>
      </c>
      <c r="M8" s="91"/>
      <c r="N8" s="88">
        <f>IF(N2&lt;70,4000,IF(N2&lt;80,3000,2000))</f>
        <v>4000</v>
      </c>
      <c r="O8" s="89" t="s">
        <v>13</v>
      </c>
      <c r="P8" s="92"/>
      <c r="Q8" s="104"/>
      <c r="R8" s="105"/>
      <c r="S8" s="105"/>
      <c r="T8" s="105"/>
      <c r="U8" s="105"/>
      <c r="V8" s="105"/>
      <c r="W8" s="105"/>
      <c r="X8" s="105"/>
      <c r="Y8" s="105"/>
      <c r="Z8" s="105"/>
    </row>
    <row r="9" s="1" customFormat="1" ht="15" customHeight="1" spans="1:26">
      <c r="A9" s="2"/>
      <c r="B9" s="28"/>
      <c r="C9" s="28"/>
      <c r="D9" s="28"/>
      <c r="E9" s="28"/>
      <c r="F9" s="2"/>
      <c r="G9" s="29"/>
      <c r="H9" s="30"/>
      <c r="I9" s="93"/>
      <c r="J9" s="94"/>
      <c r="K9" s="95"/>
      <c r="L9" s="29"/>
      <c r="M9" s="30"/>
      <c r="N9" s="93"/>
      <c r="O9" s="94"/>
      <c r="P9" s="96"/>
      <c r="Q9" s="106"/>
      <c r="R9" s="107"/>
      <c r="S9" s="107"/>
      <c r="T9" s="107"/>
      <c r="U9" s="107"/>
      <c r="V9" s="107"/>
      <c r="W9" s="107"/>
      <c r="X9" s="107"/>
      <c r="Y9" s="107"/>
      <c r="Z9" s="107"/>
    </row>
    <row r="10" s="2" customFormat="1" ht="36" customHeight="1" spans="2:26">
      <c r="B10" s="31" t="s">
        <v>15</v>
      </c>
      <c r="C10" s="32"/>
      <c r="D10" s="33">
        <f>SUM(D14:D44)</f>
        <v>0</v>
      </c>
      <c r="E10" s="34">
        <f>SUM(E14:E44)</f>
        <v>0</v>
      </c>
      <c r="G10" s="31" t="s">
        <v>16</v>
      </c>
      <c r="H10" s="32"/>
      <c r="I10" s="33">
        <f>SUM(I14:I43)</f>
        <v>0</v>
      </c>
      <c r="J10" s="34">
        <f>SUM(J14:J43)</f>
        <v>0</v>
      </c>
      <c r="L10" s="31" t="s">
        <v>17</v>
      </c>
      <c r="M10" s="32"/>
      <c r="N10" s="33">
        <f>SUM(N14:N44)</f>
        <v>0</v>
      </c>
      <c r="O10" s="34">
        <f>SUM(O14:O44)</f>
        <v>0</v>
      </c>
      <c r="P10" s="9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="2" customFormat="1" ht="15" customHeight="1" spans="2:26">
      <c r="B11" s="35"/>
      <c r="C11" s="36"/>
      <c r="D11" s="37" t="s">
        <v>5</v>
      </c>
      <c r="E11" s="38" t="s">
        <v>7</v>
      </c>
      <c r="G11" s="35"/>
      <c r="H11" s="36"/>
      <c r="I11" s="37" t="s">
        <v>5</v>
      </c>
      <c r="J11" s="38" t="s">
        <v>7</v>
      </c>
      <c r="L11" s="35"/>
      <c r="M11" s="36"/>
      <c r="N11" s="37" t="s">
        <v>5</v>
      </c>
      <c r="O11" s="38" t="s">
        <v>7</v>
      </c>
      <c r="P11" s="9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ht="4" customHeight="1" spans="2:26">
      <c r="B12" s="39"/>
      <c r="G12" s="39"/>
      <c r="L12" s="39"/>
      <c r="P12" s="3"/>
      <c r="Q12" s="104"/>
      <c r="R12" s="105"/>
      <c r="S12" s="105"/>
      <c r="T12" s="105"/>
      <c r="U12" s="105"/>
      <c r="V12" s="105"/>
      <c r="W12" s="105"/>
      <c r="X12" s="105"/>
      <c r="Y12" s="105"/>
      <c r="Z12" s="105"/>
    </row>
    <row r="13" ht="18" customHeight="1" spans="2:26">
      <c r="B13" s="40"/>
      <c r="C13" s="41" t="s">
        <v>18</v>
      </c>
      <c r="D13" s="42" t="s">
        <v>19</v>
      </c>
      <c r="E13" s="43" t="s">
        <v>7</v>
      </c>
      <c r="G13" s="40"/>
      <c r="H13" s="44" t="s">
        <v>18</v>
      </c>
      <c r="I13" s="42" t="s">
        <v>19</v>
      </c>
      <c r="J13" s="43" t="s">
        <v>7</v>
      </c>
      <c r="L13" s="40"/>
      <c r="M13" s="44" t="s">
        <v>18</v>
      </c>
      <c r="N13" s="42" t="s">
        <v>19</v>
      </c>
      <c r="O13" s="43" t="s">
        <v>7</v>
      </c>
      <c r="P13" s="3"/>
      <c r="Q13" s="104"/>
      <c r="R13" s="105"/>
      <c r="S13" s="105"/>
      <c r="T13" s="105"/>
      <c r="U13" s="105"/>
      <c r="V13" s="105"/>
      <c r="W13" s="105"/>
      <c r="X13" s="105"/>
      <c r="Y13" s="105"/>
      <c r="Z13" s="105"/>
    </row>
    <row r="14" ht="24" customHeight="1" spans="2:28">
      <c r="B14" s="42">
        <v>1</v>
      </c>
      <c r="C14" s="45" t="s">
        <v>20</v>
      </c>
      <c r="D14" s="46"/>
      <c r="E14" s="47" t="str">
        <f t="shared" ref="E14:E44" si="0">IF(D14&gt;=$I$8,2,IF(D14&gt;=$N$8,1,""))</f>
        <v/>
      </c>
      <c r="F14" s="2"/>
      <c r="G14" s="48">
        <v>1</v>
      </c>
      <c r="H14" s="49" t="s">
        <v>21</v>
      </c>
      <c r="I14" s="46"/>
      <c r="J14" s="47" t="str">
        <f t="shared" ref="J14:J44" si="1">IF(I14&gt;=$I$8,2,IF(I14&gt;=$N$8,1,""))</f>
        <v/>
      </c>
      <c r="K14" s="2"/>
      <c r="L14" s="48">
        <v>1</v>
      </c>
      <c r="M14" s="52" t="s">
        <v>22</v>
      </c>
      <c r="N14" s="46"/>
      <c r="O14" s="47" t="str">
        <f t="shared" ref="O14:O44" si="2">IF(N14&gt;=$I$8,2,IF(N14&gt;=$N$8,1,""))</f>
        <v/>
      </c>
      <c r="P14" s="3"/>
      <c r="Q14" s="104"/>
      <c r="R14" s="105"/>
      <c r="S14" s="105"/>
      <c r="T14" s="105"/>
      <c r="U14" s="105"/>
      <c r="V14" s="105"/>
      <c r="W14" s="105"/>
      <c r="X14" s="105"/>
      <c r="Y14" s="105"/>
      <c r="Z14" s="105"/>
      <c r="AB14" s="140" t="s">
        <v>23</v>
      </c>
    </row>
    <row r="15" ht="24" customHeight="1" spans="2:29">
      <c r="B15" s="48">
        <v>2</v>
      </c>
      <c r="C15" s="45" t="s">
        <v>24</v>
      </c>
      <c r="D15" s="46"/>
      <c r="E15" s="47" t="str">
        <f t="shared" si="0"/>
        <v/>
      </c>
      <c r="F15" s="2"/>
      <c r="G15" s="48">
        <v>2</v>
      </c>
      <c r="H15" s="50" t="s">
        <v>25</v>
      </c>
      <c r="I15" s="46"/>
      <c r="J15" s="47" t="str">
        <f t="shared" si="1"/>
        <v/>
      </c>
      <c r="K15" s="2"/>
      <c r="L15" s="48">
        <v>2</v>
      </c>
      <c r="M15" s="52" t="s">
        <v>26</v>
      </c>
      <c r="N15" s="46"/>
      <c r="O15" s="47" t="str">
        <f t="shared" si="2"/>
        <v/>
      </c>
      <c r="P15" s="3"/>
      <c r="Q15" s="104"/>
      <c r="R15" s="105"/>
      <c r="S15" s="105"/>
      <c r="T15" s="105"/>
      <c r="U15" s="105"/>
      <c r="V15" s="105"/>
      <c r="W15" s="105"/>
      <c r="X15" s="105"/>
      <c r="Y15" s="105"/>
      <c r="Z15" s="141"/>
      <c r="AB15" s="4">
        <v>30</v>
      </c>
      <c r="AC15" s="4" t="s">
        <v>27</v>
      </c>
    </row>
    <row r="16" ht="24" customHeight="1" spans="2:29">
      <c r="B16" s="48">
        <v>3</v>
      </c>
      <c r="C16" s="45" t="s">
        <v>28</v>
      </c>
      <c r="D16" s="46"/>
      <c r="E16" s="47" t="str">
        <f t="shared" si="0"/>
        <v/>
      </c>
      <c r="F16" s="2"/>
      <c r="G16" s="48">
        <v>3</v>
      </c>
      <c r="H16" s="50" t="s">
        <v>22</v>
      </c>
      <c r="I16" s="46"/>
      <c r="J16" s="47" t="str">
        <f t="shared" si="1"/>
        <v/>
      </c>
      <c r="K16" s="2"/>
      <c r="L16" s="48">
        <v>3</v>
      </c>
      <c r="M16" s="52" t="s">
        <v>20</v>
      </c>
      <c r="N16" s="46"/>
      <c r="O16" s="47" t="str">
        <f t="shared" si="2"/>
        <v/>
      </c>
      <c r="P16" s="3"/>
      <c r="Q16" s="104"/>
      <c r="R16" s="105"/>
      <c r="S16" s="105"/>
      <c r="T16" s="105"/>
      <c r="U16" s="105"/>
      <c r="V16" s="105"/>
      <c r="W16" s="105"/>
      <c r="X16" s="105"/>
      <c r="Y16" s="105"/>
      <c r="Z16" s="141"/>
      <c r="AB16" s="4">
        <v>50</v>
      </c>
      <c r="AC16" s="4" t="s">
        <v>29</v>
      </c>
    </row>
    <row r="17" ht="24" customHeight="1" spans="2:29">
      <c r="B17" s="48">
        <v>4</v>
      </c>
      <c r="C17" s="49" t="s">
        <v>21</v>
      </c>
      <c r="D17" s="46"/>
      <c r="E17" s="47" t="str">
        <f t="shared" si="0"/>
        <v/>
      </c>
      <c r="F17" s="2"/>
      <c r="G17" s="48">
        <v>4</v>
      </c>
      <c r="H17" s="45" t="s">
        <v>26</v>
      </c>
      <c r="I17" s="46"/>
      <c r="J17" s="47" t="str">
        <f t="shared" si="1"/>
        <v/>
      </c>
      <c r="K17" s="2"/>
      <c r="L17" s="48">
        <v>4</v>
      </c>
      <c r="M17" s="52" t="s">
        <v>24</v>
      </c>
      <c r="N17" s="46"/>
      <c r="O17" s="47" t="str">
        <f t="shared" si="2"/>
        <v/>
      </c>
      <c r="P17" s="3"/>
      <c r="Q17" s="104"/>
      <c r="R17" s="105"/>
      <c r="S17" s="105"/>
      <c r="T17" s="105"/>
      <c r="U17" s="105"/>
      <c r="V17" s="105"/>
      <c r="W17" s="105"/>
      <c r="X17" s="105"/>
      <c r="Y17" s="105"/>
      <c r="Z17" s="105"/>
      <c r="AB17" s="4">
        <v>70</v>
      </c>
      <c r="AC17" s="4" t="s">
        <v>30</v>
      </c>
    </row>
    <row r="18" ht="24" customHeight="1" spans="2:29">
      <c r="B18" s="48">
        <v>5</v>
      </c>
      <c r="C18" s="50" t="s">
        <v>25</v>
      </c>
      <c r="D18" s="46"/>
      <c r="E18" s="47" t="str">
        <f t="shared" si="0"/>
        <v/>
      </c>
      <c r="F18" s="2"/>
      <c r="G18" s="48">
        <v>5</v>
      </c>
      <c r="H18" s="45" t="s">
        <v>20</v>
      </c>
      <c r="I18" s="46"/>
      <c r="J18" s="47" t="str">
        <f t="shared" si="1"/>
        <v/>
      </c>
      <c r="K18" s="2"/>
      <c r="L18" s="48">
        <v>5</v>
      </c>
      <c r="M18" s="52" t="s">
        <v>28</v>
      </c>
      <c r="N18" s="46"/>
      <c r="O18" s="47" t="str">
        <f t="shared" si="2"/>
        <v/>
      </c>
      <c r="P18" s="3"/>
      <c r="Q18" s="104"/>
      <c r="R18" s="105"/>
      <c r="S18" s="108" t="s">
        <v>31</v>
      </c>
      <c r="T18" s="109"/>
      <c r="U18" s="109"/>
      <c r="V18" s="109"/>
      <c r="W18" s="109"/>
      <c r="X18" s="109"/>
      <c r="Y18" s="142"/>
      <c r="Z18" s="105"/>
      <c r="AB18" s="4">
        <v>90</v>
      </c>
      <c r="AC18" s="4" t="s">
        <v>32</v>
      </c>
    </row>
    <row r="19" ht="24" customHeight="1" spans="2:29">
      <c r="B19" s="48">
        <v>6</v>
      </c>
      <c r="C19" s="51" t="s">
        <v>22</v>
      </c>
      <c r="D19" s="46"/>
      <c r="E19" s="47" t="str">
        <f t="shared" si="0"/>
        <v/>
      </c>
      <c r="F19" s="2"/>
      <c r="G19" s="48">
        <v>6</v>
      </c>
      <c r="H19" s="45" t="s">
        <v>24</v>
      </c>
      <c r="I19" s="46"/>
      <c r="J19" s="47" t="str">
        <f t="shared" si="1"/>
        <v/>
      </c>
      <c r="K19" s="2"/>
      <c r="L19" s="48">
        <v>6</v>
      </c>
      <c r="M19" s="49" t="s">
        <v>21</v>
      </c>
      <c r="N19" s="46"/>
      <c r="O19" s="47" t="str">
        <f t="shared" si="2"/>
        <v/>
      </c>
      <c r="P19" s="3"/>
      <c r="Q19" s="104"/>
      <c r="R19" s="105"/>
      <c r="S19" s="110"/>
      <c r="T19" s="111" t="s">
        <v>33</v>
      </c>
      <c r="U19" s="112" t="s">
        <v>34</v>
      </c>
      <c r="V19" s="112" t="s">
        <v>35</v>
      </c>
      <c r="W19" s="112" t="s">
        <v>36</v>
      </c>
      <c r="X19" s="112" t="s">
        <v>37</v>
      </c>
      <c r="Y19" s="143" t="s">
        <v>38</v>
      </c>
      <c r="Z19" s="105"/>
      <c r="AB19" s="4">
        <v>100</v>
      </c>
      <c r="AC19" s="4" t="s">
        <v>39</v>
      </c>
    </row>
    <row r="20" ht="24" customHeight="1" spans="2:29">
      <c r="B20" s="48">
        <v>7</v>
      </c>
      <c r="C20" s="45" t="s">
        <v>26</v>
      </c>
      <c r="D20" s="46"/>
      <c r="E20" s="47" t="str">
        <f t="shared" si="0"/>
        <v/>
      </c>
      <c r="F20" s="2"/>
      <c r="G20" s="48">
        <v>7</v>
      </c>
      <c r="H20" s="45" t="s">
        <v>28</v>
      </c>
      <c r="I20" s="46"/>
      <c r="J20" s="47" t="str">
        <f t="shared" si="1"/>
        <v/>
      </c>
      <c r="K20" s="2"/>
      <c r="L20" s="48">
        <v>7</v>
      </c>
      <c r="M20" s="50" t="s">
        <v>25</v>
      </c>
      <c r="N20" s="46"/>
      <c r="O20" s="47" t="str">
        <f t="shared" si="2"/>
        <v/>
      </c>
      <c r="P20" s="3"/>
      <c r="Q20" s="104"/>
      <c r="R20" s="105"/>
      <c r="S20" s="113" t="s">
        <v>40</v>
      </c>
      <c r="T20" s="114"/>
      <c r="U20" s="115"/>
      <c r="V20" s="115"/>
      <c r="W20" s="115"/>
      <c r="X20" s="115"/>
      <c r="Y20" s="144"/>
      <c r="Z20" s="105"/>
      <c r="AB20" s="4">
        <v>120</v>
      </c>
      <c r="AC20" s="4" t="s">
        <v>41</v>
      </c>
    </row>
    <row r="21" ht="24" customHeight="1" spans="2:26">
      <c r="B21" s="48">
        <v>8</v>
      </c>
      <c r="C21" s="45" t="s">
        <v>20</v>
      </c>
      <c r="D21" s="46"/>
      <c r="E21" s="47" t="str">
        <f t="shared" si="0"/>
        <v/>
      </c>
      <c r="F21" s="2"/>
      <c r="G21" s="48">
        <v>8</v>
      </c>
      <c r="H21" s="49" t="s">
        <v>21</v>
      </c>
      <c r="I21" s="46"/>
      <c r="J21" s="47" t="str">
        <f t="shared" si="1"/>
        <v/>
      </c>
      <c r="K21" s="2"/>
      <c r="L21" s="48">
        <v>8</v>
      </c>
      <c r="M21" s="52" t="s">
        <v>22</v>
      </c>
      <c r="N21" s="46"/>
      <c r="O21" s="47" t="str">
        <f t="shared" si="2"/>
        <v/>
      </c>
      <c r="P21" s="3"/>
      <c r="Q21" s="104"/>
      <c r="R21" s="105"/>
      <c r="S21" s="116" t="s">
        <v>42</v>
      </c>
      <c r="T21" s="117"/>
      <c r="U21" s="118">
        <v>2</v>
      </c>
      <c r="V21" s="118">
        <v>2</v>
      </c>
      <c r="W21" s="118">
        <v>2</v>
      </c>
      <c r="X21" s="118">
        <v>2</v>
      </c>
      <c r="Y21" s="145">
        <v>2</v>
      </c>
      <c r="Z21" s="105"/>
    </row>
    <row r="22" ht="24" customHeight="1" spans="2:26">
      <c r="B22" s="48">
        <v>9</v>
      </c>
      <c r="C22" s="45" t="s">
        <v>24</v>
      </c>
      <c r="D22" s="46"/>
      <c r="E22" s="47" t="str">
        <f t="shared" si="0"/>
        <v/>
      </c>
      <c r="F22" s="2"/>
      <c r="G22" s="48">
        <v>9</v>
      </c>
      <c r="H22" s="50" t="s">
        <v>25</v>
      </c>
      <c r="I22" s="46"/>
      <c r="J22" s="47" t="str">
        <f t="shared" si="1"/>
        <v/>
      </c>
      <c r="K22" s="2"/>
      <c r="L22" s="48">
        <v>9</v>
      </c>
      <c r="M22" s="52" t="s">
        <v>26</v>
      </c>
      <c r="N22" s="46"/>
      <c r="O22" s="47" t="str">
        <f t="shared" si="2"/>
        <v/>
      </c>
      <c r="P22" s="3"/>
      <c r="Q22" s="104"/>
      <c r="R22" s="105"/>
      <c r="S22" s="119"/>
      <c r="T22" s="117"/>
      <c r="U22" s="120"/>
      <c r="V22" s="120"/>
      <c r="W22" s="120"/>
      <c r="X22" s="120"/>
      <c r="Y22" s="146"/>
      <c r="Z22" s="105"/>
    </row>
    <row r="23" ht="24" customHeight="1" spans="2:26">
      <c r="B23" s="48">
        <v>10</v>
      </c>
      <c r="C23" s="45" t="s">
        <v>28</v>
      </c>
      <c r="D23" s="46"/>
      <c r="E23" s="47" t="str">
        <f t="shared" si="0"/>
        <v/>
      </c>
      <c r="F23" s="2"/>
      <c r="G23" s="48">
        <v>10</v>
      </c>
      <c r="H23" s="51" t="s">
        <v>22</v>
      </c>
      <c r="I23" s="46"/>
      <c r="J23" s="47" t="str">
        <f t="shared" si="1"/>
        <v/>
      </c>
      <c r="K23" s="2"/>
      <c r="L23" s="48">
        <v>10</v>
      </c>
      <c r="M23" s="52" t="s">
        <v>20</v>
      </c>
      <c r="N23" s="46"/>
      <c r="O23" s="47" t="str">
        <f t="shared" si="2"/>
        <v/>
      </c>
      <c r="P23" s="3"/>
      <c r="Q23" s="104"/>
      <c r="R23" s="105"/>
      <c r="S23" s="116" t="s">
        <v>43</v>
      </c>
      <c r="T23" s="117"/>
      <c r="U23" s="120"/>
      <c r="V23" s="120"/>
      <c r="W23" s="120"/>
      <c r="X23" s="120"/>
      <c r="Y23" s="146"/>
      <c r="Z23" s="105"/>
    </row>
    <row r="24" ht="24" customHeight="1" spans="2:26">
      <c r="B24" s="48">
        <v>11</v>
      </c>
      <c r="C24" s="49" t="s">
        <v>21</v>
      </c>
      <c r="D24" s="46"/>
      <c r="E24" s="47" t="str">
        <f t="shared" si="0"/>
        <v/>
      </c>
      <c r="F24" s="2"/>
      <c r="G24" s="48">
        <v>11</v>
      </c>
      <c r="H24" s="52" t="s">
        <v>26</v>
      </c>
      <c r="I24" s="46"/>
      <c r="J24" s="47" t="str">
        <f t="shared" si="1"/>
        <v/>
      </c>
      <c r="K24" s="2"/>
      <c r="L24" s="48">
        <v>11</v>
      </c>
      <c r="M24" s="52" t="s">
        <v>24</v>
      </c>
      <c r="N24" s="46"/>
      <c r="O24" s="47" t="str">
        <f t="shared" si="2"/>
        <v/>
      </c>
      <c r="P24" s="3"/>
      <c r="Q24" s="104"/>
      <c r="R24" s="105"/>
      <c r="S24" s="119"/>
      <c r="T24" s="117"/>
      <c r="U24" s="120"/>
      <c r="V24" s="120"/>
      <c r="W24" s="120"/>
      <c r="X24" s="120"/>
      <c r="Y24" s="146"/>
      <c r="Z24" s="105"/>
    </row>
    <row r="25" ht="24" customHeight="1" spans="2:26">
      <c r="B25" s="48">
        <v>12</v>
      </c>
      <c r="C25" s="50" t="s">
        <v>25</v>
      </c>
      <c r="D25" s="46"/>
      <c r="E25" s="47" t="str">
        <f t="shared" si="0"/>
        <v/>
      </c>
      <c r="F25" s="2"/>
      <c r="G25" s="48">
        <v>12</v>
      </c>
      <c r="H25" s="45" t="s">
        <v>20</v>
      </c>
      <c r="I25" s="46"/>
      <c r="J25" s="47" t="str">
        <f t="shared" si="1"/>
        <v/>
      </c>
      <c r="K25" s="2"/>
      <c r="L25" s="48">
        <v>12</v>
      </c>
      <c r="M25" s="52" t="s">
        <v>28</v>
      </c>
      <c r="N25" s="46"/>
      <c r="O25" s="47" t="str">
        <f t="shared" si="2"/>
        <v/>
      </c>
      <c r="P25" s="3"/>
      <c r="Q25" s="104"/>
      <c r="R25" s="105"/>
      <c r="S25" s="116" t="s">
        <v>44</v>
      </c>
      <c r="T25" s="121"/>
      <c r="U25" s="122">
        <v>1</v>
      </c>
      <c r="V25" s="122">
        <v>1</v>
      </c>
      <c r="W25" s="120"/>
      <c r="X25" s="120"/>
      <c r="Y25" s="146"/>
      <c r="Z25" s="105"/>
    </row>
    <row r="26" ht="24" customHeight="1" spans="2:26">
      <c r="B26" s="48">
        <v>13</v>
      </c>
      <c r="C26" s="50" t="s">
        <v>22</v>
      </c>
      <c r="D26" s="46"/>
      <c r="E26" s="47" t="str">
        <f t="shared" si="0"/>
        <v/>
      </c>
      <c r="F26" s="2"/>
      <c r="G26" s="48">
        <v>13</v>
      </c>
      <c r="H26" s="45" t="s">
        <v>24</v>
      </c>
      <c r="I26" s="46"/>
      <c r="J26" s="47" t="str">
        <f t="shared" si="1"/>
        <v/>
      </c>
      <c r="K26" s="2"/>
      <c r="L26" s="48">
        <v>13</v>
      </c>
      <c r="M26" s="49" t="s">
        <v>21</v>
      </c>
      <c r="N26" s="46"/>
      <c r="O26" s="47" t="str">
        <f t="shared" si="2"/>
        <v/>
      </c>
      <c r="P26" s="3"/>
      <c r="Q26" s="104"/>
      <c r="R26" s="105"/>
      <c r="S26" s="119"/>
      <c r="T26" s="121"/>
      <c r="U26" s="123"/>
      <c r="V26" s="123"/>
      <c r="W26" s="120"/>
      <c r="X26" s="120"/>
      <c r="Y26" s="146"/>
      <c r="Z26" s="105"/>
    </row>
    <row r="27" ht="24" customHeight="1" spans="2:26">
      <c r="B27" s="48">
        <v>14</v>
      </c>
      <c r="C27" s="52" t="s">
        <v>26</v>
      </c>
      <c r="D27" s="46"/>
      <c r="E27" s="47" t="str">
        <f t="shared" si="0"/>
        <v/>
      </c>
      <c r="F27" s="2"/>
      <c r="G27" s="48">
        <v>14</v>
      </c>
      <c r="H27" s="45" t="s">
        <v>28</v>
      </c>
      <c r="I27" s="46"/>
      <c r="J27" s="47" t="str">
        <f t="shared" si="1"/>
        <v/>
      </c>
      <c r="K27" s="2"/>
      <c r="L27" s="48">
        <v>14</v>
      </c>
      <c r="M27" s="50" t="s">
        <v>25</v>
      </c>
      <c r="N27" s="46"/>
      <c r="O27" s="47" t="str">
        <f t="shared" si="2"/>
        <v/>
      </c>
      <c r="P27" s="3"/>
      <c r="Q27" s="104"/>
      <c r="R27" s="105"/>
      <c r="S27" s="116" t="s">
        <v>45</v>
      </c>
      <c r="T27" s="121"/>
      <c r="U27" s="123"/>
      <c r="V27" s="123"/>
      <c r="W27" s="122">
        <v>1</v>
      </c>
      <c r="X27" s="120"/>
      <c r="Y27" s="146"/>
      <c r="Z27" s="105"/>
    </row>
    <row r="28" ht="24" customHeight="1" spans="2:26">
      <c r="B28" s="48">
        <v>15</v>
      </c>
      <c r="C28" s="45" t="s">
        <v>20</v>
      </c>
      <c r="D28" s="46"/>
      <c r="E28" s="47" t="str">
        <f t="shared" si="0"/>
        <v/>
      </c>
      <c r="F28" s="2"/>
      <c r="G28" s="48">
        <v>15</v>
      </c>
      <c r="H28" s="49" t="s">
        <v>21</v>
      </c>
      <c r="I28" s="46"/>
      <c r="J28" s="47" t="str">
        <f t="shared" si="1"/>
        <v/>
      </c>
      <c r="K28" s="2"/>
      <c r="L28" s="48">
        <v>15</v>
      </c>
      <c r="M28" s="52" t="s">
        <v>22</v>
      </c>
      <c r="N28" s="46"/>
      <c r="O28" s="47" t="str">
        <f t="shared" si="2"/>
        <v/>
      </c>
      <c r="P28" s="3"/>
      <c r="Q28" s="104"/>
      <c r="R28" s="105"/>
      <c r="S28" s="119"/>
      <c r="T28" s="121"/>
      <c r="U28" s="124"/>
      <c r="V28" s="124"/>
      <c r="W28" s="123"/>
      <c r="X28" s="120"/>
      <c r="Y28" s="146"/>
      <c r="Z28" s="105"/>
    </row>
    <row r="29" ht="25" customHeight="1" spans="2:26">
      <c r="B29" s="48">
        <v>16</v>
      </c>
      <c r="C29" s="45" t="s">
        <v>24</v>
      </c>
      <c r="D29" s="46"/>
      <c r="E29" s="47" t="str">
        <f t="shared" si="0"/>
        <v/>
      </c>
      <c r="F29" s="2"/>
      <c r="G29" s="48">
        <v>16</v>
      </c>
      <c r="H29" s="50" t="s">
        <v>25</v>
      </c>
      <c r="I29" s="46"/>
      <c r="J29" s="47" t="str">
        <f t="shared" si="1"/>
        <v/>
      </c>
      <c r="K29" s="2"/>
      <c r="L29" s="48">
        <v>16</v>
      </c>
      <c r="M29" s="52" t="s">
        <v>26</v>
      </c>
      <c r="N29" s="46"/>
      <c r="O29" s="47" t="str">
        <f t="shared" si="2"/>
        <v/>
      </c>
      <c r="P29" s="3"/>
      <c r="Q29" s="104"/>
      <c r="R29" s="105"/>
      <c r="S29" s="116" t="s">
        <v>46</v>
      </c>
      <c r="T29" s="121"/>
      <c r="U29" s="125"/>
      <c r="V29" s="125"/>
      <c r="W29" s="123"/>
      <c r="X29" s="122">
        <v>1</v>
      </c>
      <c r="Y29" s="146"/>
      <c r="Z29" s="105"/>
    </row>
    <row r="30" ht="24" customHeight="1" spans="2:26">
      <c r="B30" s="48">
        <v>17</v>
      </c>
      <c r="C30" s="45" t="s">
        <v>28</v>
      </c>
      <c r="D30" s="46"/>
      <c r="E30" s="47" t="str">
        <f t="shared" si="0"/>
        <v/>
      </c>
      <c r="F30" s="2"/>
      <c r="G30" s="48">
        <v>17</v>
      </c>
      <c r="H30" s="51" t="s">
        <v>22</v>
      </c>
      <c r="I30" s="46"/>
      <c r="J30" s="47" t="str">
        <f t="shared" si="1"/>
        <v/>
      </c>
      <c r="K30" s="2"/>
      <c r="L30" s="48">
        <v>17</v>
      </c>
      <c r="M30" s="52" t="s">
        <v>20</v>
      </c>
      <c r="N30" s="46"/>
      <c r="O30" s="47" t="str">
        <f t="shared" si="2"/>
        <v/>
      </c>
      <c r="P30" s="3"/>
      <c r="Q30" s="104"/>
      <c r="R30" s="105"/>
      <c r="S30" s="119"/>
      <c r="T30" s="121"/>
      <c r="U30" s="126"/>
      <c r="V30" s="126"/>
      <c r="W30" s="124"/>
      <c r="X30" s="124"/>
      <c r="Y30" s="147"/>
      <c r="Z30" s="105"/>
    </row>
    <row r="31" ht="24" customHeight="1" spans="2:26">
      <c r="B31" s="48">
        <v>18</v>
      </c>
      <c r="C31" s="49" t="s">
        <v>21</v>
      </c>
      <c r="D31" s="46"/>
      <c r="E31" s="47" t="str">
        <f t="shared" si="0"/>
        <v/>
      </c>
      <c r="F31" s="2"/>
      <c r="G31" s="48">
        <v>18</v>
      </c>
      <c r="H31" s="45" t="s">
        <v>26</v>
      </c>
      <c r="I31" s="46"/>
      <c r="J31" s="47" t="str">
        <f t="shared" si="1"/>
        <v/>
      </c>
      <c r="K31" s="2"/>
      <c r="L31" s="48">
        <v>18</v>
      </c>
      <c r="M31" s="52" t="s">
        <v>24</v>
      </c>
      <c r="N31" s="46"/>
      <c r="O31" s="47" t="str">
        <f t="shared" si="2"/>
        <v/>
      </c>
      <c r="P31" s="3"/>
      <c r="Q31" s="104"/>
      <c r="R31" s="105"/>
      <c r="S31" s="116" t="s">
        <v>47</v>
      </c>
      <c r="T31" s="121"/>
      <c r="U31" s="125"/>
      <c r="V31" s="125"/>
      <c r="W31" s="125"/>
      <c r="X31" s="127"/>
      <c r="Y31" s="148">
        <v>1</v>
      </c>
      <c r="Z31" s="105"/>
    </row>
    <row r="32" ht="24" customHeight="1" spans="2:26">
      <c r="B32" s="48">
        <v>19</v>
      </c>
      <c r="C32" s="50" t="s">
        <v>25</v>
      </c>
      <c r="D32" s="46"/>
      <c r="E32" s="47" t="str">
        <f t="shared" si="0"/>
        <v/>
      </c>
      <c r="F32" s="2"/>
      <c r="G32" s="48">
        <v>19</v>
      </c>
      <c r="H32" s="45" t="s">
        <v>20</v>
      </c>
      <c r="I32" s="46"/>
      <c r="J32" s="47" t="str">
        <f t="shared" si="1"/>
        <v/>
      </c>
      <c r="K32" s="2"/>
      <c r="L32" s="48">
        <v>19</v>
      </c>
      <c r="M32" s="52" t="s">
        <v>28</v>
      </c>
      <c r="N32" s="46"/>
      <c r="O32" s="47" t="str">
        <f t="shared" si="2"/>
        <v/>
      </c>
      <c r="P32" s="3"/>
      <c r="Q32" s="104"/>
      <c r="R32" s="105"/>
      <c r="S32" s="119"/>
      <c r="T32" s="121"/>
      <c r="U32" s="126"/>
      <c r="V32" s="126"/>
      <c r="W32" s="126"/>
      <c r="X32" s="126"/>
      <c r="Y32" s="149"/>
      <c r="Z32" s="105"/>
    </row>
    <row r="33" ht="24" customHeight="1" spans="2:45">
      <c r="B33" s="48">
        <v>20</v>
      </c>
      <c r="C33" s="51" t="s">
        <v>22</v>
      </c>
      <c r="D33" s="46"/>
      <c r="E33" s="47" t="str">
        <f t="shared" si="0"/>
        <v/>
      </c>
      <c r="F33" s="2"/>
      <c r="G33" s="48">
        <v>20</v>
      </c>
      <c r="H33" s="45" t="s">
        <v>24</v>
      </c>
      <c r="I33" s="46"/>
      <c r="J33" s="47" t="str">
        <f t="shared" si="1"/>
        <v/>
      </c>
      <c r="K33" s="2"/>
      <c r="L33" s="48">
        <v>20</v>
      </c>
      <c r="M33" s="49" t="s">
        <v>21</v>
      </c>
      <c r="N33" s="46"/>
      <c r="O33" s="47" t="str">
        <f t="shared" si="2"/>
        <v/>
      </c>
      <c r="P33" s="3"/>
      <c r="Q33" s="104"/>
      <c r="R33" s="105"/>
      <c r="S33" s="128" t="s">
        <v>48</v>
      </c>
      <c r="T33" s="129"/>
      <c r="U33" s="130"/>
      <c r="V33" s="130"/>
      <c r="W33" s="130"/>
      <c r="X33" s="130"/>
      <c r="Y33" s="144"/>
      <c r="Z33" s="105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</row>
    <row r="34" ht="24" customHeight="1" spans="2:26">
      <c r="B34" s="48">
        <v>21</v>
      </c>
      <c r="C34" s="45" t="s">
        <v>26</v>
      </c>
      <c r="D34" s="46"/>
      <c r="E34" s="47" t="str">
        <f t="shared" si="0"/>
        <v/>
      </c>
      <c r="F34" s="2"/>
      <c r="G34" s="48">
        <v>21</v>
      </c>
      <c r="H34" s="45" t="s">
        <v>28</v>
      </c>
      <c r="I34" s="46"/>
      <c r="J34" s="47" t="str">
        <f t="shared" si="1"/>
        <v/>
      </c>
      <c r="K34" s="2"/>
      <c r="L34" s="48">
        <v>21</v>
      </c>
      <c r="M34" s="50" t="s">
        <v>25</v>
      </c>
      <c r="N34" s="46"/>
      <c r="O34" s="47" t="str">
        <f t="shared" si="2"/>
        <v/>
      </c>
      <c r="P34" s="3"/>
      <c r="Q34" s="104"/>
      <c r="R34" s="105"/>
      <c r="S34" s="131"/>
      <c r="T34" s="132"/>
      <c r="U34" s="133"/>
      <c r="V34" s="133"/>
      <c r="W34" s="133"/>
      <c r="X34" s="133"/>
      <c r="Y34" s="151"/>
      <c r="Z34" s="105"/>
    </row>
    <row r="35" ht="24" customHeight="1" spans="2:26">
      <c r="B35" s="48">
        <v>22</v>
      </c>
      <c r="C35" s="45" t="s">
        <v>20</v>
      </c>
      <c r="D35" s="46"/>
      <c r="E35" s="47" t="str">
        <f t="shared" si="0"/>
        <v/>
      </c>
      <c r="F35" s="2"/>
      <c r="G35" s="48">
        <v>22</v>
      </c>
      <c r="H35" s="49" t="s">
        <v>21</v>
      </c>
      <c r="I35" s="46"/>
      <c r="J35" s="47" t="str">
        <f t="shared" si="1"/>
        <v/>
      </c>
      <c r="K35" s="2"/>
      <c r="L35" s="48">
        <v>22</v>
      </c>
      <c r="M35" s="52" t="s">
        <v>22</v>
      </c>
      <c r="N35" s="46"/>
      <c r="O35" s="47" t="str">
        <f t="shared" si="2"/>
        <v/>
      </c>
      <c r="P35" s="3"/>
      <c r="Q35" s="104"/>
      <c r="R35" s="105"/>
      <c r="S35" s="134" t="s">
        <v>49</v>
      </c>
      <c r="T35" s="135"/>
      <c r="U35" s="135"/>
      <c r="V35" s="135"/>
      <c r="W35" s="135"/>
      <c r="X35" s="135"/>
      <c r="Y35" s="152"/>
      <c r="Z35" s="105"/>
    </row>
    <row r="36" ht="24" customHeight="1" spans="2:26">
      <c r="B36" s="48">
        <v>23</v>
      </c>
      <c r="C36" s="45" t="s">
        <v>24</v>
      </c>
      <c r="D36" s="46"/>
      <c r="E36" s="47" t="str">
        <f t="shared" si="0"/>
        <v/>
      </c>
      <c r="F36" s="2"/>
      <c r="G36" s="48">
        <v>23</v>
      </c>
      <c r="H36" s="50" t="s">
        <v>25</v>
      </c>
      <c r="I36" s="46"/>
      <c r="J36" s="47" t="str">
        <f t="shared" si="1"/>
        <v/>
      </c>
      <c r="K36" s="2"/>
      <c r="L36" s="48">
        <v>23</v>
      </c>
      <c r="M36" s="52" t="s">
        <v>26</v>
      </c>
      <c r="N36" s="46"/>
      <c r="O36" s="47" t="str">
        <f t="shared" si="2"/>
        <v/>
      </c>
      <c r="P36" s="3"/>
      <c r="Q36" s="104"/>
      <c r="R36" s="105"/>
      <c r="S36" s="136"/>
      <c r="T36" s="137"/>
      <c r="U36" s="137"/>
      <c r="V36" s="137"/>
      <c r="W36" s="137"/>
      <c r="X36" s="137"/>
      <c r="Y36" s="153"/>
      <c r="Z36" s="105"/>
    </row>
    <row r="37" ht="24" customHeight="1" spans="2:26">
      <c r="B37" s="48">
        <v>24</v>
      </c>
      <c r="C37" s="45" t="s">
        <v>28</v>
      </c>
      <c r="D37" s="46"/>
      <c r="E37" s="47" t="str">
        <f t="shared" si="0"/>
        <v/>
      </c>
      <c r="F37" s="2"/>
      <c r="G37" s="48">
        <v>24</v>
      </c>
      <c r="H37" s="53" t="s">
        <v>22</v>
      </c>
      <c r="I37" s="46"/>
      <c r="J37" s="47" t="str">
        <f t="shared" si="1"/>
        <v/>
      </c>
      <c r="K37" s="2"/>
      <c r="L37" s="48">
        <v>24</v>
      </c>
      <c r="M37" s="52" t="s">
        <v>20</v>
      </c>
      <c r="N37" s="46"/>
      <c r="O37" s="47" t="str">
        <f t="shared" si="2"/>
        <v/>
      </c>
      <c r="P37" s="3"/>
      <c r="Q37" s="104"/>
      <c r="R37" s="105"/>
      <c r="S37" s="105"/>
      <c r="T37" s="105"/>
      <c r="U37" s="105"/>
      <c r="V37" s="105"/>
      <c r="W37" s="105"/>
      <c r="X37" s="105"/>
      <c r="Y37" s="105"/>
      <c r="Z37" s="105"/>
    </row>
    <row r="38" ht="24" customHeight="1" spans="2:26">
      <c r="B38" s="48">
        <v>25</v>
      </c>
      <c r="C38" s="49" t="s">
        <v>21</v>
      </c>
      <c r="D38" s="46"/>
      <c r="E38" s="47" t="str">
        <f t="shared" si="0"/>
        <v/>
      </c>
      <c r="F38" s="2"/>
      <c r="G38" s="48">
        <v>25</v>
      </c>
      <c r="H38" s="52" t="s">
        <v>26</v>
      </c>
      <c r="I38" s="46"/>
      <c r="J38" s="47" t="str">
        <f t="shared" si="1"/>
        <v/>
      </c>
      <c r="K38" s="2"/>
      <c r="L38" s="48">
        <v>25</v>
      </c>
      <c r="M38" s="52" t="s">
        <v>24</v>
      </c>
      <c r="N38" s="46"/>
      <c r="O38" s="47" t="str">
        <f t="shared" si="2"/>
        <v/>
      </c>
      <c r="P38" s="3"/>
      <c r="Q38" s="104"/>
      <c r="R38" s="105"/>
      <c r="S38" s="105"/>
      <c r="T38" s="105"/>
      <c r="U38" s="105"/>
      <c r="V38" s="105"/>
      <c r="W38" s="105"/>
      <c r="X38" s="105"/>
      <c r="Y38" s="105"/>
      <c r="Z38" s="105"/>
    </row>
    <row r="39" ht="24" customHeight="1" spans="2:26">
      <c r="B39" s="48">
        <v>26</v>
      </c>
      <c r="C39" s="50" t="s">
        <v>25</v>
      </c>
      <c r="D39" s="46"/>
      <c r="E39" s="47" t="str">
        <f t="shared" si="0"/>
        <v/>
      </c>
      <c r="F39" s="2"/>
      <c r="G39" s="48">
        <v>26</v>
      </c>
      <c r="H39" s="52" t="s">
        <v>20</v>
      </c>
      <c r="I39" s="46"/>
      <c r="J39" s="47" t="str">
        <f t="shared" si="1"/>
        <v/>
      </c>
      <c r="K39" s="2"/>
      <c r="L39" s="48">
        <v>26</v>
      </c>
      <c r="M39" s="52" t="s">
        <v>28</v>
      </c>
      <c r="N39" s="46"/>
      <c r="O39" s="47" t="str">
        <f t="shared" si="2"/>
        <v/>
      </c>
      <c r="P39" s="3"/>
      <c r="Q39" s="104"/>
      <c r="R39" s="105"/>
      <c r="S39" s="105"/>
      <c r="T39" s="105"/>
      <c r="U39" s="105"/>
      <c r="V39" s="105"/>
      <c r="W39" s="105"/>
      <c r="X39" s="105"/>
      <c r="Y39" s="105"/>
      <c r="Z39" s="105"/>
    </row>
    <row r="40" ht="24" customHeight="1" spans="2:26">
      <c r="B40" s="48">
        <v>27</v>
      </c>
      <c r="C40" s="51" t="s">
        <v>22</v>
      </c>
      <c r="D40" s="46"/>
      <c r="E40" s="47" t="str">
        <f t="shared" si="0"/>
        <v/>
      </c>
      <c r="F40" s="2"/>
      <c r="G40" s="48">
        <v>27</v>
      </c>
      <c r="H40" s="52" t="s">
        <v>24</v>
      </c>
      <c r="I40" s="46"/>
      <c r="J40" s="47" t="str">
        <f t="shared" si="1"/>
        <v/>
      </c>
      <c r="K40" s="2"/>
      <c r="L40" s="48">
        <v>27</v>
      </c>
      <c r="M40" s="49" t="s">
        <v>21</v>
      </c>
      <c r="N40" s="46"/>
      <c r="O40" s="47" t="str">
        <f t="shared" si="2"/>
        <v/>
      </c>
      <c r="P40" s="3"/>
      <c r="Q40" s="104"/>
      <c r="R40" s="105"/>
      <c r="S40" s="105"/>
      <c r="T40" s="105"/>
      <c r="U40" s="105"/>
      <c r="V40" s="105"/>
      <c r="W40" s="105"/>
      <c r="X40" s="105"/>
      <c r="Y40" s="105"/>
      <c r="Z40" s="105"/>
    </row>
    <row r="41" ht="24" customHeight="1" spans="2:26">
      <c r="B41" s="48">
        <v>28</v>
      </c>
      <c r="C41" s="45" t="s">
        <v>26</v>
      </c>
      <c r="D41" s="46"/>
      <c r="E41" s="47" t="str">
        <f t="shared" si="0"/>
        <v/>
      </c>
      <c r="F41" s="2"/>
      <c r="G41" s="48">
        <v>28</v>
      </c>
      <c r="H41" s="52" t="s">
        <v>28</v>
      </c>
      <c r="I41" s="46"/>
      <c r="J41" s="47" t="str">
        <f t="shared" si="1"/>
        <v/>
      </c>
      <c r="K41" s="2"/>
      <c r="L41" s="48">
        <v>28</v>
      </c>
      <c r="M41" s="50" t="s">
        <v>25</v>
      </c>
      <c r="N41" s="46"/>
      <c r="O41" s="47" t="str">
        <f t="shared" si="2"/>
        <v/>
      </c>
      <c r="P41" s="3"/>
      <c r="Q41" s="104"/>
      <c r="R41" s="105"/>
      <c r="S41" s="105"/>
      <c r="T41" s="105"/>
      <c r="U41" s="105"/>
      <c r="V41" s="105"/>
      <c r="W41" s="105"/>
      <c r="X41" s="105"/>
      <c r="Y41" s="105"/>
      <c r="Z41" s="105"/>
    </row>
    <row r="42" ht="24" customHeight="1" spans="2:26">
      <c r="B42" s="48">
        <v>29</v>
      </c>
      <c r="C42" s="45" t="s">
        <v>20</v>
      </c>
      <c r="D42" s="46"/>
      <c r="E42" s="47" t="str">
        <f t="shared" si="0"/>
        <v/>
      </c>
      <c r="F42" s="2"/>
      <c r="G42" s="48">
        <v>29</v>
      </c>
      <c r="H42" s="49" t="s">
        <v>21</v>
      </c>
      <c r="I42" s="46"/>
      <c r="J42" s="47" t="str">
        <f t="shared" si="1"/>
        <v/>
      </c>
      <c r="K42" s="2"/>
      <c r="L42" s="48">
        <v>29</v>
      </c>
      <c r="M42" s="52" t="s">
        <v>22</v>
      </c>
      <c r="N42" s="46"/>
      <c r="O42" s="47" t="str">
        <f t="shared" si="2"/>
        <v/>
      </c>
      <c r="P42" s="3"/>
      <c r="Q42" s="104"/>
      <c r="R42" s="105"/>
      <c r="S42" s="138" t="s">
        <v>50</v>
      </c>
      <c r="T42" s="138"/>
      <c r="U42" s="138"/>
      <c r="V42" s="138"/>
      <c r="W42" s="138"/>
      <c r="X42" s="138"/>
      <c r="Y42" s="138"/>
      <c r="Z42" s="138"/>
    </row>
    <row r="43" ht="24" customHeight="1" spans="2:26">
      <c r="B43" s="48">
        <v>30</v>
      </c>
      <c r="C43" s="54" t="s">
        <v>24</v>
      </c>
      <c r="D43" s="46"/>
      <c r="E43" s="47" t="str">
        <f t="shared" si="0"/>
        <v/>
      </c>
      <c r="F43" s="2"/>
      <c r="G43" s="55">
        <v>30</v>
      </c>
      <c r="H43" s="56" t="s">
        <v>25</v>
      </c>
      <c r="I43" s="46"/>
      <c r="J43" s="97" t="str">
        <f t="shared" si="1"/>
        <v/>
      </c>
      <c r="K43" s="2"/>
      <c r="L43" s="48">
        <v>30</v>
      </c>
      <c r="M43" s="52" t="s">
        <v>26</v>
      </c>
      <c r="N43" s="46"/>
      <c r="O43" s="47" t="str">
        <f t="shared" si="2"/>
        <v/>
      </c>
      <c r="P43" s="3"/>
      <c r="Q43" s="104"/>
      <c r="R43" s="105"/>
      <c r="S43" s="138"/>
      <c r="T43" s="138"/>
      <c r="U43" s="138"/>
      <c r="V43" s="138"/>
      <c r="W43" s="138"/>
      <c r="X43" s="138"/>
      <c r="Y43" s="138"/>
      <c r="Z43" s="138"/>
    </row>
    <row r="44" ht="24" customHeight="1" spans="2:26">
      <c r="B44" s="57">
        <v>31</v>
      </c>
      <c r="C44" s="58" t="s">
        <v>28</v>
      </c>
      <c r="D44" s="59"/>
      <c r="E44" s="60" t="str">
        <f t="shared" si="0"/>
        <v/>
      </c>
      <c r="F44" s="2"/>
      <c r="G44" s="61"/>
      <c r="H44" s="62"/>
      <c r="I44" s="98"/>
      <c r="J44" s="99"/>
      <c r="K44" s="2"/>
      <c r="L44" s="57">
        <v>31</v>
      </c>
      <c r="M44" s="100" t="s">
        <v>20</v>
      </c>
      <c r="N44" s="59"/>
      <c r="O44" s="60" t="str">
        <f t="shared" si="2"/>
        <v/>
      </c>
      <c r="P44" s="3"/>
      <c r="Q44" s="104"/>
      <c r="R44" s="105"/>
      <c r="S44" s="138"/>
      <c r="T44" s="138"/>
      <c r="U44" s="138"/>
      <c r="V44" s="138"/>
      <c r="W44" s="138"/>
      <c r="X44" s="138"/>
      <c r="Y44" s="138"/>
      <c r="Z44" s="138"/>
    </row>
    <row r="45" ht="8" customHeight="1" spans="2:26">
      <c r="B45" s="3"/>
      <c r="C45" s="3"/>
      <c r="D45" s="3"/>
      <c r="E45" s="3"/>
      <c r="F45" s="3"/>
      <c r="G45" s="63"/>
      <c r="H45" s="3"/>
      <c r="I45" s="101"/>
      <c r="J45" s="101"/>
      <c r="K45" s="3"/>
      <c r="L45" s="3"/>
      <c r="M45" s="3"/>
      <c r="N45" s="102"/>
      <c r="O45" s="103"/>
      <c r="P45" s="3"/>
      <c r="Q45" s="104"/>
      <c r="R45" s="105"/>
      <c r="S45" s="138"/>
      <c r="T45" s="138"/>
      <c r="U45" s="138"/>
      <c r="V45" s="138"/>
      <c r="W45" s="138"/>
      <c r="X45" s="138"/>
      <c r="Y45" s="138"/>
      <c r="Z45" s="138"/>
    </row>
    <row r="46" spans="2: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64"/>
      <c r="P46" s="3"/>
      <c r="Q46" s="3"/>
      <c r="S46" s="139"/>
      <c r="T46" s="139"/>
      <c r="U46" s="139"/>
      <c r="V46" s="139"/>
      <c r="W46" s="139"/>
      <c r="X46" s="139"/>
      <c r="Y46" s="139"/>
    </row>
    <row r="47" spans="6:11">
      <c r="F47" s="2"/>
      <c r="K47" s="2"/>
    </row>
    <row r="48" spans="6:6">
      <c r="F48" s="2"/>
    </row>
  </sheetData>
  <sheetProtection password="CC2B" sheet="1" selectLockedCells="1" objects="1"/>
  <mergeCells count="48">
    <mergeCell ref="G4:H4"/>
    <mergeCell ref="L4:M4"/>
    <mergeCell ref="B6:D6"/>
    <mergeCell ref="E6:H6"/>
    <mergeCell ref="I6:K6"/>
    <mergeCell ref="L6:O6"/>
    <mergeCell ref="B8:E8"/>
    <mergeCell ref="G8:H8"/>
    <mergeCell ref="J8:K8"/>
    <mergeCell ref="L8:M8"/>
    <mergeCell ref="S18:Y18"/>
    <mergeCell ref="S20:T20"/>
    <mergeCell ref="AB33:AS33"/>
    <mergeCell ref="N2:N3"/>
    <mergeCell ref="O2:O3"/>
    <mergeCell ref="U19:U20"/>
    <mergeCell ref="U21:U24"/>
    <mergeCell ref="U25:U28"/>
    <mergeCell ref="V19:V20"/>
    <mergeCell ref="V21:V24"/>
    <mergeCell ref="V25:V28"/>
    <mergeCell ref="W19:W20"/>
    <mergeCell ref="W21:W26"/>
    <mergeCell ref="W27:W30"/>
    <mergeCell ref="X19:X20"/>
    <mergeCell ref="X21:X28"/>
    <mergeCell ref="X29:X30"/>
    <mergeCell ref="Y19:Y20"/>
    <mergeCell ref="Y21:Y30"/>
    <mergeCell ref="Y31:Y32"/>
    <mergeCell ref="Y33:Y34"/>
    <mergeCell ref="Z15:Z16"/>
    <mergeCell ref="G2:H3"/>
    <mergeCell ref="L2:M3"/>
    <mergeCell ref="I2:K3"/>
    <mergeCell ref="B2:F4"/>
    <mergeCell ref="S21:T22"/>
    <mergeCell ref="S23:T24"/>
    <mergeCell ref="S25:T26"/>
    <mergeCell ref="S27:T28"/>
    <mergeCell ref="S29:T30"/>
    <mergeCell ref="S31:T32"/>
    <mergeCell ref="S33:T34"/>
    <mergeCell ref="S35:Y36"/>
    <mergeCell ref="B10:C11"/>
    <mergeCell ref="L10:M11"/>
    <mergeCell ref="G10:H11"/>
    <mergeCell ref="S42:Z45"/>
  </mergeCells>
  <pageMargins left="0.747916666666667" right="0.196527777777778" top="0.354166666666667" bottom="0.314583333333333" header="0" footer="0.118055555555556"/>
  <pageSetup paperSize="9" scale="82" fitToWidth="2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　　毎日集計表(PC用入力ページ)　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dd-lo</cp:lastModifiedBy>
  <dcterms:created xsi:type="dcterms:W3CDTF">2018-08-28T07:54:00Z</dcterms:created>
  <cp:lastPrinted>2020-08-28T01:20:00Z</cp:lastPrinted>
  <dcterms:modified xsi:type="dcterms:W3CDTF">2025-07-25T01:52:30Z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